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Hp\Desktop\auditoria 2025\"/>
    </mc:Choice>
  </mc:AlternateContent>
  <xr:revisionPtr revIDLastSave="0" documentId="13_ncr:1_{308E6444-AF60-4436-A6F3-BFF8B2D8B47E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24" sheetId="1" r:id="rId1"/>
    <sheet name="2025" sheetId="2" r:id="rId2"/>
    <sheet name="2026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17" i="3" l="1"/>
  <c r="Y17" i="3" s="1"/>
  <c r="X15" i="3"/>
  <c r="Y15" i="3" s="1"/>
  <c r="X17" i="2"/>
  <c r="X15" i="2"/>
  <c r="Y17" i="2" l="1"/>
  <c r="Y15" i="2"/>
  <c r="X17" i="1"/>
  <c r="Y17" i="1" s="1"/>
  <c r="X15" i="1"/>
  <c r="Y15" i="1" s="1"/>
</calcChain>
</file>

<file path=xl/sharedStrings.xml><?xml version="1.0" encoding="utf-8"?>
<sst xmlns="http://schemas.openxmlformats.org/spreadsheetml/2006/main" count="226" uniqueCount="74">
  <si>
    <t>Matriz de Indicadores de Resultados 2024</t>
  </si>
  <si>
    <t xml:space="preserve"> Identificación</t>
  </si>
  <si>
    <t>Dirección General</t>
  </si>
  <si>
    <t>Dirección General de Servicios Públicos</t>
  </si>
  <si>
    <t>Objetivo  Agenda 2030</t>
  </si>
  <si>
    <t>Ejes PND</t>
  </si>
  <si>
    <t>Dirección Responsable</t>
  </si>
  <si>
    <t>Ejes PED</t>
  </si>
  <si>
    <t>Áreas  Responsable</t>
  </si>
  <si>
    <t>Eje</t>
  </si>
  <si>
    <t>Objetivo específico</t>
  </si>
  <si>
    <t>1, 2 y 3</t>
  </si>
  <si>
    <t>Objetivo General</t>
  </si>
  <si>
    <t>Incrementar la atención a la población en materia de cobertura de los servicios públicos para ser generadores de bienestar y poder aumentar los índices de calidad, atendiendo como prioridad las zonas que se encuentran en situación de pobreza.</t>
  </si>
  <si>
    <t>Estrategia específica</t>
  </si>
  <si>
    <t>2.1, 2.2 y 2.3</t>
  </si>
  <si>
    <t>Meta específica</t>
  </si>
  <si>
    <t>Disminuir la percepción de la falta de atención, así como contar un municipio pionero en la preservación del espacio público y el mejoramiento del equipamiento urbano y El buen aspecto de los espacios públicos que hay dentro del municipio.</t>
  </si>
  <si>
    <t>Importe</t>
  </si>
  <si>
    <t>Líneas de acción</t>
  </si>
  <si>
    <t xml:space="preserve"> </t>
  </si>
  <si>
    <t>Resumen narrativo</t>
  </si>
  <si>
    <t xml:space="preserve">Componente </t>
  </si>
  <si>
    <t xml:space="preserve">Actividad </t>
  </si>
  <si>
    <t xml:space="preserve">Nombre del indicador </t>
  </si>
  <si>
    <t>Método de calculo</t>
  </si>
  <si>
    <t>Tipo de indicador</t>
  </si>
  <si>
    <t>Dimensión</t>
  </si>
  <si>
    <t>Sentido del indicador</t>
  </si>
  <si>
    <t>Unidad de Medida</t>
  </si>
  <si>
    <t>Frecuencia de Medición</t>
  </si>
  <si>
    <t>Línea base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</si>
  <si>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</si>
  <si>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</si>
  <si>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</si>
  <si>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</si>
  <si>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</si>
  <si>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</si>
  <si>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</si>
  <si>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</si>
  <si>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</si>
  <si>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</si>
  <si>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</si>
  <si>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</si>
  <si>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Meta del indicador </t>
  </si>
  <si>
    <t xml:space="preserve">Porcentaje / Estatus del indicador </t>
  </si>
  <si>
    <t xml:space="preserve">Supuestos </t>
  </si>
  <si>
    <t>Gestión</t>
  </si>
  <si>
    <t>Ascendente</t>
  </si>
  <si>
    <t>Mensual</t>
  </si>
  <si>
    <t>Eficacia</t>
  </si>
  <si>
    <t xml:space="preserve">Mensual </t>
  </si>
  <si>
    <t>Jefatura de pavimentos</t>
  </si>
  <si>
    <t>Jefatura de caminos y empedrados</t>
  </si>
  <si>
    <t>Direccion de Mantenimiento de pavimentos</t>
  </si>
  <si>
    <t>Jefatura de pavimentos Jefatura de caminos y empedrados</t>
  </si>
  <si>
    <t>Alineación al Plan Municipal de Desarrollo y Gobernanza                                            2024-2027</t>
  </si>
  <si>
    <t>M2</t>
  </si>
  <si>
    <t>TONELADAS</t>
  </si>
  <si>
    <t xml:space="preserve">METROS </t>
  </si>
  <si>
    <t>Acuñado de Piedra en cama de Jal para la corrección de daños (baches y cepas) en las vialidades del Municipio que cuenten con empedrado.</t>
  </si>
  <si>
    <t xml:space="preserve">MANTENIMIENTO CORRECTIVO DE EMPEDRADO </t>
  </si>
  <si>
    <t xml:space="preserve">MANTENIMIENTO CORRECTIVO DE ASFALTO </t>
  </si>
  <si>
    <t>Aplicación de Productos Asfalticos tipo Concreto y Emulsión para la corrección de daños (baches) en las vialidades asfaltadas del Municipio.</t>
  </si>
  <si>
    <t>MANTTO ASFALTO</t>
  </si>
  <si>
    <t>MANTTO EMPEDRADO</t>
  </si>
  <si>
    <t>menos personal</t>
  </si>
  <si>
    <t xml:space="preserve">en 2024 contabamos con 3 camiones diarios de asfalto a diferencia del 2025 q solo se cuenta con 1x dia </t>
  </si>
  <si>
    <t>Matriz de Indicadores de Resultados 2025</t>
  </si>
  <si>
    <t>Matriz de Indicadores de Resultados 2026</t>
  </si>
  <si>
    <t>11. ciudades  comunidades sostenibles</t>
  </si>
  <si>
    <t xml:space="preserve">eje general 3 . Desarrollo economico </t>
  </si>
  <si>
    <t xml:space="preserve">3. desarrollo economico </t>
  </si>
  <si>
    <t>Eje 5 ciudad sustentable eje trasnsversal eje 1 ciudad funcional y honesta   eje para el desarrollo eje 2 servicos publicos de 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</si>
</sst>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24"/>
      <color rgb="FFFFFFFF"/>
      <name val="&quot;akhbar mt&quot;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  <font>
      <b/>
      <sz val="8"/>
      <color rgb="FFFFFFFF"/>
      <name val="Arial"/>
      <family val="2"/>
    </font>
    <font>
      <sz val="11"/>
      <color rgb="FFFFFFFF"/>
      <name val="Calibri"/>
      <family val="2"/>
    </font>
    <font>
      <sz val="12"/>
      <color theme="1"/>
      <name val="Calibri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90000"/>
        <bgColor rgb="FF990000"/>
      </patternFill>
    </fill>
    <fill>
      <patternFill patternType="solid">
        <fgColor rgb="FFE7E6E6"/>
        <bgColor rgb="FFE7E6E6"/>
      </patternFill>
    </fill>
    <fill>
      <patternFill patternType="solid">
        <fgColor rgb="FFDBDADA"/>
        <bgColor rgb="FFDBDADA"/>
      </patternFill>
    </fill>
    <fill>
      <patternFill patternType="solid">
        <fgColor rgb="FF8A0000"/>
        <bgColor rgb="FF8A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0" borderId="4" xfId="0" applyFont="1" applyBorder="1"/>
    <xf numFmtId="0" fontId="2" fillId="2" borderId="6" xfId="0" applyFont="1" applyFill="1" applyBorder="1"/>
    <xf numFmtId="0" fontId="7" fillId="3" borderId="18" xfId="0" applyFont="1" applyFill="1" applyBorder="1" applyAlignment="1">
      <alignment horizontal="center" wrapText="1"/>
    </xf>
    <xf numFmtId="0" fontId="7" fillId="3" borderId="4" xfId="0" applyFont="1" applyFill="1" applyBorder="1" applyAlignment="1">
      <alignment horizontal="center" wrapText="1"/>
    </xf>
    <xf numFmtId="0" fontId="2" fillId="2" borderId="5" xfId="0" applyFont="1" applyFill="1" applyBorder="1"/>
    <xf numFmtId="0" fontId="2" fillId="2" borderId="23" xfId="0" applyFont="1" applyFill="1" applyBorder="1"/>
    <xf numFmtId="49" fontId="7" fillId="3" borderId="15" xfId="0" applyNumberFormat="1" applyFont="1" applyFill="1" applyBorder="1" applyAlignment="1">
      <alignment horizontal="center" wrapText="1"/>
    </xf>
    <xf numFmtId="49" fontId="7" fillId="3" borderId="16" xfId="0" applyNumberFormat="1" applyFont="1" applyFill="1" applyBorder="1" applyAlignment="1">
      <alignment horizontal="center" wrapText="1"/>
    </xf>
    <xf numFmtId="0" fontId="7" fillId="3" borderId="16" xfId="0" applyFont="1" applyFill="1" applyBorder="1" applyAlignment="1">
      <alignment horizontal="center" wrapText="1"/>
    </xf>
    <xf numFmtId="0" fontId="7" fillId="3" borderId="16" xfId="0" applyFont="1" applyFill="1" applyBorder="1" applyAlignment="1">
      <alignment horizontal="center" vertical="center"/>
    </xf>
    <xf numFmtId="0" fontId="2" fillId="5" borderId="25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 wrapText="1"/>
    </xf>
    <xf numFmtId="9" fontId="2" fillId="5" borderId="26" xfId="1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vertical="center"/>
    </xf>
    <xf numFmtId="0" fontId="2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vertical="center"/>
    </xf>
    <xf numFmtId="0" fontId="2" fillId="5" borderId="0" xfId="0" applyFont="1" applyFill="1" applyAlignment="1">
      <alignment vertical="center" wrapText="1"/>
    </xf>
    <xf numFmtId="0" fontId="2" fillId="8" borderId="6" xfId="0" applyFont="1" applyFill="1" applyBorder="1" applyAlignment="1">
      <alignment vertical="center" wrapText="1"/>
    </xf>
    <xf numFmtId="0" fontId="11" fillId="8" borderId="26" xfId="0" applyFont="1" applyFill="1" applyBorder="1" applyAlignment="1">
      <alignment horizontal="center" vertical="center" wrapText="1"/>
    </xf>
    <xf numFmtId="0" fontId="11" fillId="8" borderId="27" xfId="0" applyFont="1" applyFill="1" applyBorder="1" applyAlignment="1">
      <alignment horizontal="center" vertical="center" wrapText="1"/>
    </xf>
    <xf numFmtId="0" fontId="11" fillId="8" borderId="30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/>
    </xf>
    <xf numFmtId="0" fontId="2" fillId="5" borderId="27" xfId="0" applyFont="1" applyFill="1" applyBorder="1" applyAlignment="1">
      <alignment horizontal="center" vertical="center"/>
    </xf>
    <xf numFmtId="0" fontId="2" fillId="5" borderId="27" xfId="0" applyFont="1" applyFill="1" applyBorder="1" applyAlignment="1">
      <alignment vertical="center"/>
    </xf>
    <xf numFmtId="0" fontId="4" fillId="7" borderId="25" xfId="0" applyFont="1" applyFill="1" applyBorder="1" applyAlignment="1">
      <alignment horizontal="center" vertical="center" wrapText="1"/>
    </xf>
    <xf numFmtId="0" fontId="2" fillId="5" borderId="30" xfId="0" applyFont="1" applyFill="1" applyBorder="1" applyAlignment="1">
      <alignment horizontal="center" vertical="center" wrapText="1"/>
    </xf>
    <xf numFmtId="0" fontId="2" fillId="8" borderId="27" xfId="0" applyFont="1" applyFill="1" applyBorder="1" applyAlignment="1">
      <alignment vertical="center" wrapText="1"/>
    </xf>
    <xf numFmtId="0" fontId="2" fillId="8" borderId="28" xfId="0" applyFont="1" applyFill="1" applyBorder="1" applyAlignment="1">
      <alignment vertical="center" wrapText="1"/>
    </xf>
    <xf numFmtId="0" fontId="11" fillId="8" borderId="32" xfId="0" applyFont="1" applyFill="1" applyBorder="1" applyAlignment="1">
      <alignment horizontal="center" vertical="center" wrapText="1"/>
    </xf>
    <xf numFmtId="3" fontId="11" fillId="9" borderId="25" xfId="0" applyNumberFormat="1" applyFont="1" applyFill="1" applyBorder="1" applyAlignment="1">
      <alignment horizontal="center" vertical="center"/>
    </xf>
    <xf numFmtId="0" fontId="11" fillId="9" borderId="26" xfId="0" applyFont="1" applyFill="1" applyBorder="1" applyAlignment="1">
      <alignment horizontal="center" vertical="center"/>
    </xf>
    <xf numFmtId="0" fontId="2" fillId="5" borderId="28" xfId="0" applyFont="1" applyFill="1" applyBorder="1" applyAlignment="1">
      <alignment horizontal="center" vertical="center"/>
    </xf>
    <xf numFmtId="0" fontId="14" fillId="8" borderId="29" xfId="0" applyFont="1" applyFill="1" applyBorder="1" applyAlignment="1">
      <alignment horizontal="center" vertical="center" wrapText="1"/>
    </xf>
    <xf numFmtId="3" fontId="2" fillId="5" borderId="26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wrapText="1"/>
    </xf>
    <xf numFmtId="0" fontId="4" fillId="0" borderId="5" xfId="0" applyFont="1" applyBorder="1"/>
    <xf numFmtId="0" fontId="4" fillId="0" borderId="4" xfId="0" applyFont="1" applyBorder="1"/>
    <xf numFmtId="0" fontId="5" fillId="0" borderId="5" xfId="0" applyFont="1" applyBorder="1"/>
    <xf numFmtId="0" fontId="6" fillId="3" borderId="8" xfId="0" applyFont="1" applyFill="1" applyBorder="1" applyAlignment="1">
      <alignment horizontal="center" wrapText="1"/>
    </xf>
    <xf numFmtId="0" fontId="4" fillId="0" borderId="15" xfId="0" applyFont="1" applyBorder="1"/>
    <xf numFmtId="0" fontId="4" fillId="0" borderId="21" xfId="0" applyFont="1" applyBorder="1"/>
    <xf numFmtId="0" fontId="7" fillId="3" borderId="9" xfId="0" applyFont="1" applyFill="1" applyBorder="1" applyAlignment="1">
      <alignment horizontal="center" wrapText="1"/>
    </xf>
    <xf numFmtId="0" fontId="8" fillId="4" borderId="10" xfId="0" applyFont="1" applyFill="1" applyBorder="1" applyAlignment="1">
      <alignment horizontal="center" wrapText="1"/>
    </xf>
    <xf numFmtId="0" fontId="0" fillId="0" borderId="10" xfId="0" applyBorder="1"/>
    <xf numFmtId="0" fontId="4" fillId="0" borderId="9" xfId="0" applyFont="1" applyBorder="1"/>
    <xf numFmtId="0" fontId="9" fillId="3" borderId="11" xfId="0" applyFont="1" applyFill="1" applyBorder="1" applyAlignment="1">
      <alignment horizontal="center" wrapText="1"/>
    </xf>
    <xf numFmtId="0" fontId="4" fillId="0" borderId="16" xfId="0" applyFont="1" applyBorder="1"/>
    <xf numFmtId="0" fontId="4" fillId="0" borderId="22" xfId="0" applyFont="1" applyBorder="1"/>
    <xf numFmtId="49" fontId="7" fillId="3" borderId="12" xfId="0" applyNumberFormat="1" applyFont="1" applyFill="1" applyBorder="1" applyAlignment="1">
      <alignment horizontal="center" wrapText="1"/>
    </xf>
    <xf numFmtId="0" fontId="4" fillId="0" borderId="13" xfId="0" applyFont="1" applyBorder="1"/>
    <xf numFmtId="0" fontId="2" fillId="5" borderId="2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14" xfId="0" applyFont="1" applyBorder="1"/>
    <xf numFmtId="49" fontId="7" fillId="3" borderId="17" xfId="0" applyNumberFormat="1" applyFont="1" applyFill="1" applyBorder="1" applyAlignment="1">
      <alignment horizontal="center" wrapText="1"/>
    </xf>
    <xf numFmtId="0" fontId="4" fillId="0" borderId="18" xfId="0" applyFont="1" applyBorder="1"/>
    <xf numFmtId="0" fontId="2" fillId="5" borderId="17" xfId="0" applyFont="1" applyFill="1" applyBorder="1" applyAlignment="1">
      <alignment horizontal="center" wrapText="1"/>
    </xf>
    <xf numFmtId="0" fontId="4" fillId="0" borderId="17" xfId="0" applyFont="1" applyBorder="1"/>
    <xf numFmtId="0" fontId="4" fillId="0" borderId="19" xfId="0" applyFont="1" applyBorder="1"/>
    <xf numFmtId="0" fontId="12" fillId="4" borderId="17" xfId="0" applyFont="1" applyFill="1" applyBorder="1" applyAlignment="1">
      <alignment horizontal="center" wrapText="1"/>
    </xf>
    <xf numFmtId="0" fontId="13" fillId="0" borderId="17" xfId="0" applyFont="1" applyBorder="1"/>
    <xf numFmtId="0" fontId="13" fillId="0" borderId="18" xfId="0" applyFont="1" applyBorder="1"/>
    <xf numFmtId="0" fontId="7" fillId="3" borderId="20" xfId="0" applyFont="1" applyFill="1" applyBorder="1" applyAlignment="1">
      <alignment horizontal="center" wrapText="1"/>
    </xf>
    <xf numFmtId="0" fontId="8" fillId="4" borderId="0" xfId="0" applyFont="1" applyFill="1" applyAlignment="1">
      <alignment horizontal="center" wrapText="1"/>
    </xf>
    <xf numFmtId="0" fontId="0" fillId="0" borderId="0" xfId="0"/>
    <xf numFmtId="0" fontId="4" fillId="0" borderId="20" xfId="0" applyFont="1" applyBorder="1"/>
    <xf numFmtId="0" fontId="15" fillId="4" borderId="0" xfId="0" applyFont="1" applyFill="1" applyAlignment="1">
      <alignment horizontal="center" wrapText="1"/>
    </xf>
    <xf numFmtId="0" fontId="16" fillId="0" borderId="0" xfId="0" applyFont="1"/>
    <xf numFmtId="0" fontId="17" fillId="0" borderId="20" xfId="0" applyFont="1" applyBorder="1"/>
    <xf numFmtId="0" fontId="17" fillId="0" borderId="17" xfId="0" applyFont="1" applyBorder="1"/>
    <xf numFmtId="0" fontId="17" fillId="0" borderId="18" xfId="0" applyFont="1" applyBorder="1"/>
    <xf numFmtId="0" fontId="2" fillId="5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5" borderId="27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2" fillId="5" borderId="31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4" fillId="7" borderId="27" xfId="0" applyFont="1" applyFill="1" applyBorder="1" applyAlignment="1">
      <alignment horizontal="center" vertical="center" wrapText="1"/>
    </xf>
    <xf numFmtId="0" fontId="4" fillId="7" borderId="28" xfId="0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wrapText="1"/>
    </xf>
    <xf numFmtId="0" fontId="2" fillId="5" borderId="5" xfId="0" applyFont="1" applyFill="1" applyBorder="1" applyAlignment="1">
      <alignment horizontal="center" wrapText="1"/>
    </xf>
    <xf numFmtId="0" fontId="4" fillId="0" borderId="23" xfId="0" applyFont="1" applyBorder="1"/>
    <xf numFmtId="0" fontId="10" fillId="6" borderId="24" xfId="0" applyFont="1" applyFill="1" applyBorder="1" applyAlignment="1">
      <alignment horizontal="center" wrapText="1"/>
    </xf>
    <xf numFmtId="0" fontId="7" fillId="3" borderId="0" xfId="0" applyFont="1" applyFill="1" applyAlignment="1">
      <alignment horizontal="center" wrapText="1"/>
    </xf>
    <xf numFmtId="0" fontId="4" fillId="0" borderId="6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7" borderId="10" xfId="0" applyFont="1" applyFill="1" applyBorder="1" applyAlignment="1">
      <alignment vertical="center" wrapText="1"/>
    </xf>
    <xf numFmtId="0" fontId="4" fillId="7" borderId="3" xfId="0" applyFont="1" applyFill="1" applyBorder="1" applyAlignment="1">
      <alignment vertical="center" wrapText="1"/>
    </xf>
    <xf numFmtId="0" fontId="10" fillId="6" borderId="33" xfId="0" applyFont="1" applyFill="1" applyBorder="1" applyAlignment="1">
      <alignment horizontal="center" wrapText="1"/>
    </xf>
    <xf numFmtId="0" fontId="10" fillId="6" borderId="34" xfId="0" applyFont="1" applyFill="1" applyBorder="1" applyAlignment="1">
      <alignment horizontal="center" wrapText="1"/>
    </xf>
    <xf numFmtId="0" fontId="6" fillId="3" borderId="35" xfId="0" applyFont="1" applyFill="1" applyBorder="1" applyAlignment="1">
      <alignment horizontal="center" wrapText="1"/>
    </xf>
    <xf numFmtId="0" fontId="6" fillId="3" borderId="15" xfId="0" applyFont="1" applyFill="1" applyBorder="1" applyAlignment="1">
      <alignment horizontal="center" wrapText="1"/>
    </xf>
    <xf numFmtId="0" fontId="6" fillId="3" borderId="21" xfId="0" applyFont="1" applyFill="1" applyBorder="1" applyAlignment="1">
      <alignment horizont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B17"/>
  <sheetViews>
    <sheetView zoomScale="77" zoomScaleNormal="77" workbookViewId="0">
      <selection activeCell="Z15" sqref="Z15:AA15"/>
    </sheetView>
  </sheetViews>
  <sheetFormatPr baseColWidth="10" defaultRowHeight="15"/>
  <cols>
    <col min="1" max="1" width="5.28515625" customWidth="1"/>
    <col min="2" max="2" width="16.42578125" customWidth="1"/>
    <col min="3" max="3" width="22.140625" customWidth="1"/>
    <col min="5" max="5" width="18.42578125" customWidth="1"/>
    <col min="8" max="8" width="14.140625" customWidth="1"/>
    <col min="22" max="22" width="13.42578125" customWidth="1"/>
    <col min="27" max="27" width="8.7109375" customWidth="1"/>
  </cols>
  <sheetData>
    <row r="2" spans="2:28" ht="31.35" customHeight="1" thickBot="1">
      <c r="B2" s="1"/>
      <c r="C2" s="37" t="s">
        <v>0</v>
      </c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9"/>
      <c r="Z2" s="40"/>
      <c r="AA2" s="39"/>
      <c r="AB2" s="2"/>
    </row>
    <row r="3" spans="2:28" ht="15.75" customHeight="1" thickBot="1">
      <c r="B3" s="93" t="s">
        <v>1</v>
      </c>
      <c r="C3" s="44" t="s">
        <v>2</v>
      </c>
      <c r="D3" s="45" t="s">
        <v>3</v>
      </c>
      <c r="E3" s="46"/>
      <c r="F3" s="46"/>
      <c r="G3" s="46"/>
      <c r="H3" s="46"/>
      <c r="I3" s="47"/>
      <c r="J3" s="48" t="s">
        <v>56</v>
      </c>
      <c r="K3" s="51" t="s">
        <v>4</v>
      </c>
      <c r="L3" s="52"/>
      <c r="M3" s="53" t="s">
        <v>70</v>
      </c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5"/>
      <c r="AB3" s="2"/>
    </row>
    <row r="4" spans="2:28" ht="15.75" thickBot="1">
      <c r="B4" s="94"/>
      <c r="C4" s="39"/>
      <c r="D4" s="38"/>
      <c r="E4" s="38"/>
      <c r="F4" s="38"/>
      <c r="G4" s="38"/>
      <c r="H4" s="38"/>
      <c r="I4" s="39"/>
      <c r="J4" s="49"/>
      <c r="K4" s="56" t="s">
        <v>5</v>
      </c>
      <c r="L4" s="57"/>
      <c r="M4" s="58" t="s">
        <v>71</v>
      </c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60"/>
      <c r="AB4" s="2"/>
    </row>
    <row r="5" spans="2:28" ht="18" customHeight="1">
      <c r="B5" s="94"/>
      <c r="C5" s="3" t="s">
        <v>6</v>
      </c>
      <c r="D5" s="61" t="s">
        <v>54</v>
      </c>
      <c r="E5" s="62"/>
      <c r="F5" s="62"/>
      <c r="G5" s="62"/>
      <c r="H5" s="62"/>
      <c r="I5" s="63"/>
      <c r="J5" s="49"/>
      <c r="K5" s="56" t="s">
        <v>7</v>
      </c>
      <c r="L5" s="57"/>
      <c r="M5" s="58" t="s">
        <v>72</v>
      </c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60"/>
      <c r="AB5" s="2"/>
    </row>
    <row r="6" spans="2:28" ht="15" customHeight="1">
      <c r="B6" s="94"/>
      <c r="C6" s="64" t="s">
        <v>8</v>
      </c>
      <c r="D6" s="65" t="s">
        <v>55</v>
      </c>
      <c r="E6" s="66"/>
      <c r="F6" s="66"/>
      <c r="G6" s="66"/>
      <c r="H6" s="66"/>
      <c r="I6" s="67"/>
      <c r="J6" s="49"/>
      <c r="K6" s="56" t="s">
        <v>9</v>
      </c>
      <c r="L6" s="57"/>
      <c r="M6" s="58" t="s">
        <v>73</v>
      </c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60"/>
      <c r="AB6" s="2"/>
    </row>
    <row r="7" spans="2:28" ht="29.85" customHeight="1">
      <c r="B7" s="94"/>
      <c r="C7" s="57"/>
      <c r="D7" s="59"/>
      <c r="E7" s="59"/>
      <c r="F7" s="59"/>
      <c r="G7" s="59"/>
      <c r="H7" s="59"/>
      <c r="I7" s="57"/>
      <c r="J7" s="49"/>
      <c r="K7" s="56" t="s">
        <v>10</v>
      </c>
      <c r="L7" s="57"/>
      <c r="M7" s="58" t="s">
        <v>11</v>
      </c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60"/>
      <c r="AB7" s="2"/>
    </row>
    <row r="8" spans="2:28" ht="15" customHeight="1">
      <c r="B8" s="94"/>
      <c r="C8" s="64" t="s">
        <v>12</v>
      </c>
      <c r="D8" s="65" t="s">
        <v>13</v>
      </c>
      <c r="E8" s="66"/>
      <c r="F8" s="66"/>
      <c r="G8" s="66"/>
      <c r="H8" s="66"/>
      <c r="I8" s="67"/>
      <c r="J8" s="49"/>
      <c r="K8" s="56" t="s">
        <v>14</v>
      </c>
      <c r="L8" s="57"/>
      <c r="M8" s="58" t="s">
        <v>15</v>
      </c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60"/>
      <c r="AB8" s="2"/>
    </row>
    <row r="9" spans="2:28" ht="15" customHeight="1">
      <c r="B9" s="94"/>
      <c r="C9" s="57"/>
      <c r="D9" s="59"/>
      <c r="E9" s="59"/>
      <c r="F9" s="59"/>
      <c r="G9" s="59"/>
      <c r="H9" s="59"/>
      <c r="I9" s="57"/>
      <c r="J9" s="49"/>
      <c r="K9" s="56" t="s">
        <v>16</v>
      </c>
      <c r="L9" s="57"/>
      <c r="M9" s="58" t="s">
        <v>17</v>
      </c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60"/>
      <c r="AB9" s="2"/>
    </row>
    <row r="10" spans="2:28" ht="15.75" thickBot="1">
      <c r="B10" s="95"/>
      <c r="C10" s="4" t="s">
        <v>18</v>
      </c>
      <c r="D10" s="40"/>
      <c r="E10" s="38"/>
      <c r="F10" s="38"/>
      <c r="G10" s="38"/>
      <c r="H10" s="38"/>
      <c r="I10" s="39"/>
      <c r="J10" s="50"/>
      <c r="K10" s="81" t="s">
        <v>19</v>
      </c>
      <c r="L10" s="39"/>
      <c r="M10" s="82" t="s">
        <v>20</v>
      </c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83"/>
      <c r="AB10" s="2"/>
    </row>
    <row r="11" spans="2:28" ht="15.75" thickBot="1">
      <c r="B11" s="91" t="s">
        <v>21</v>
      </c>
      <c r="C11" s="92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6"/>
      <c r="AB11" s="2"/>
    </row>
    <row r="12" spans="2:28" ht="52.5" thickBot="1">
      <c r="B12" s="7" t="s">
        <v>22</v>
      </c>
      <c r="C12" s="8" t="s">
        <v>23</v>
      </c>
      <c r="D12" s="8" t="s">
        <v>24</v>
      </c>
      <c r="E12" s="8" t="s">
        <v>25</v>
      </c>
      <c r="F12" s="8" t="s">
        <v>26</v>
      </c>
      <c r="G12" s="8" t="s">
        <v>27</v>
      </c>
      <c r="H12" s="8" t="s">
        <v>28</v>
      </c>
      <c r="I12" s="8" t="s">
        <v>29</v>
      </c>
      <c r="J12" s="8" t="s">
        <v>30</v>
      </c>
      <c r="K12" s="8" t="s">
        <v>31</v>
      </c>
      <c r="L12" s="8" t="s">
        <v>32</v>
      </c>
      <c r="M12" s="8" t="s">
        <v>33</v>
      </c>
      <c r="N12" s="8" t="s">
        <v>34</v>
      </c>
      <c r="O12" s="8" t="s">
        <v>35</v>
      </c>
      <c r="P12" s="8" t="s">
        <v>36</v>
      </c>
      <c r="Q12" s="9" t="s">
        <v>37</v>
      </c>
      <c r="R12" s="9" t="s">
        <v>38</v>
      </c>
      <c r="S12" s="9" t="s">
        <v>39</v>
      </c>
      <c r="T12" s="10" t="s">
        <v>40</v>
      </c>
      <c r="U12" s="9" t="s">
        <v>41</v>
      </c>
      <c r="V12" s="9" t="s">
        <v>42</v>
      </c>
      <c r="W12" s="9" t="s">
        <v>43</v>
      </c>
      <c r="X12" s="9" t="s">
        <v>44</v>
      </c>
      <c r="Y12" s="9" t="s">
        <v>45</v>
      </c>
      <c r="Z12" s="85" t="s">
        <v>46</v>
      </c>
      <c r="AA12" s="86"/>
      <c r="AB12" s="2"/>
    </row>
    <row r="13" spans="2:28" ht="13.7" customHeight="1" thickBot="1">
      <c r="B13" s="87" t="s">
        <v>52</v>
      </c>
      <c r="C13" s="88"/>
      <c r="D13" s="88"/>
      <c r="E13" s="88"/>
      <c r="F13" s="14"/>
      <c r="G13" s="14"/>
      <c r="H13" s="14"/>
      <c r="I13" s="14"/>
      <c r="J13" s="14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2"/>
      <c r="Y13" s="12"/>
      <c r="Z13" s="89"/>
      <c r="AA13" s="90"/>
      <c r="AB13" s="2"/>
    </row>
    <row r="14" spans="2:28" ht="3.4" customHeight="1" thickBot="1">
      <c r="B14" s="73"/>
      <c r="C14" s="74"/>
      <c r="D14" s="74"/>
      <c r="E14" s="74"/>
      <c r="F14" s="16"/>
      <c r="G14" s="16"/>
      <c r="H14" s="17"/>
      <c r="I14" s="16"/>
      <c r="J14" s="17"/>
      <c r="K14" s="18"/>
      <c r="L14" s="18"/>
      <c r="M14" s="18"/>
      <c r="N14" s="18"/>
      <c r="O14" s="18"/>
      <c r="P14" s="18"/>
      <c r="Q14" s="18"/>
      <c r="R14" s="18"/>
      <c r="S14" s="18"/>
      <c r="T14" s="17"/>
      <c r="U14" s="17"/>
      <c r="V14" s="17"/>
      <c r="W14" s="17"/>
      <c r="X14" s="12"/>
      <c r="Y14" s="13"/>
      <c r="Z14" s="19"/>
      <c r="AA14" s="20"/>
      <c r="AB14" s="2"/>
    </row>
    <row r="15" spans="2:28" ht="118.5" customHeight="1" thickBot="1">
      <c r="B15" s="11" t="s">
        <v>62</v>
      </c>
      <c r="C15" s="35" t="s">
        <v>63</v>
      </c>
      <c r="D15" s="21" t="s">
        <v>64</v>
      </c>
      <c r="E15" s="21" t="s">
        <v>58</v>
      </c>
      <c r="F15" s="21" t="s">
        <v>47</v>
      </c>
      <c r="G15" s="21" t="s">
        <v>50</v>
      </c>
      <c r="H15" s="21" t="s">
        <v>48</v>
      </c>
      <c r="I15" s="22" t="s">
        <v>58</v>
      </c>
      <c r="J15" s="31" t="s">
        <v>49</v>
      </c>
      <c r="K15" s="32">
        <v>30000</v>
      </c>
      <c r="L15" s="33">
        <v>1441</v>
      </c>
      <c r="M15" s="33">
        <v>1585</v>
      </c>
      <c r="N15" s="33">
        <v>1986</v>
      </c>
      <c r="O15" s="33">
        <v>2975</v>
      </c>
      <c r="P15" s="33">
        <v>3071</v>
      </c>
      <c r="Q15" s="33">
        <v>2383</v>
      </c>
      <c r="R15" s="24">
        <v>2592</v>
      </c>
      <c r="S15" s="24">
        <v>2507</v>
      </c>
      <c r="T15" s="34">
        <v>2314</v>
      </c>
      <c r="U15" s="24">
        <v>2588</v>
      </c>
      <c r="V15" s="24">
        <v>2249</v>
      </c>
      <c r="W15" s="24">
        <v>2062</v>
      </c>
      <c r="X15" s="12">
        <f t="shared" ref="X15:X17" si="0">SUM(L15:W15)</f>
        <v>27753</v>
      </c>
      <c r="Y15" s="13">
        <f t="shared" ref="Y15:Y17" si="1">X15/K15</f>
        <v>0.92510000000000003</v>
      </c>
      <c r="Z15" s="75"/>
      <c r="AA15" s="76"/>
      <c r="AB15" s="2"/>
    </row>
    <row r="16" spans="2:28" ht="15.75" thickBot="1">
      <c r="B16" s="77" t="s">
        <v>53</v>
      </c>
      <c r="C16" s="78"/>
      <c r="D16" s="78"/>
      <c r="E16" s="78"/>
      <c r="F16" s="25"/>
      <c r="G16" s="25"/>
      <c r="H16" s="25"/>
      <c r="I16" s="25"/>
      <c r="J16" s="25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12"/>
      <c r="Y16" s="13"/>
      <c r="Z16" s="29"/>
      <c r="AA16" s="30"/>
      <c r="AB16" s="2"/>
    </row>
    <row r="17" spans="2:28" ht="108" customHeight="1" thickBot="1">
      <c r="B17" s="27" t="s">
        <v>61</v>
      </c>
      <c r="C17" s="35" t="s">
        <v>60</v>
      </c>
      <c r="D17" s="21" t="s">
        <v>65</v>
      </c>
      <c r="E17" s="21" t="s">
        <v>59</v>
      </c>
      <c r="F17" s="21" t="s">
        <v>47</v>
      </c>
      <c r="G17" s="21" t="s">
        <v>50</v>
      </c>
      <c r="H17" s="21" t="s">
        <v>48</v>
      </c>
      <c r="I17" s="22" t="s">
        <v>57</v>
      </c>
      <c r="J17" s="23" t="s">
        <v>51</v>
      </c>
      <c r="K17" s="24">
        <v>12000</v>
      </c>
      <c r="L17" s="24">
        <v>1184</v>
      </c>
      <c r="M17" s="24">
        <v>1549</v>
      </c>
      <c r="N17" s="24">
        <v>1292</v>
      </c>
      <c r="O17" s="24">
        <v>1005</v>
      </c>
      <c r="P17" s="24">
        <v>1057</v>
      </c>
      <c r="Q17" s="24">
        <v>972</v>
      </c>
      <c r="R17" s="24">
        <v>1230</v>
      </c>
      <c r="S17" s="24">
        <v>1314</v>
      </c>
      <c r="T17" s="24">
        <v>957</v>
      </c>
      <c r="U17" s="24">
        <v>1147</v>
      </c>
      <c r="V17" s="24">
        <v>1050</v>
      </c>
      <c r="W17" s="25">
        <v>941</v>
      </c>
      <c r="X17" s="28">
        <f t="shared" si="0"/>
        <v>13698</v>
      </c>
      <c r="Y17" s="13">
        <f t="shared" si="1"/>
        <v>1.1415</v>
      </c>
      <c r="Z17" s="79"/>
      <c r="AA17" s="80"/>
      <c r="AB17" s="2"/>
    </row>
  </sheetData>
  <mergeCells count="36">
    <mergeCell ref="Z12:AA12"/>
    <mergeCell ref="M6:AA6"/>
    <mergeCell ref="K7:L7"/>
    <mergeCell ref="M7:AA7"/>
    <mergeCell ref="C8:C9"/>
    <mergeCell ref="K8:L8"/>
    <mergeCell ref="M8:AA8"/>
    <mergeCell ref="K9:L9"/>
    <mergeCell ref="M9:AA9"/>
    <mergeCell ref="B11:C11"/>
    <mergeCell ref="B3:B10"/>
    <mergeCell ref="D10:I10"/>
    <mergeCell ref="K10:L10"/>
    <mergeCell ref="M10:AA10"/>
    <mergeCell ref="B16:E16"/>
    <mergeCell ref="Z17:AA17"/>
    <mergeCell ref="B13:E13"/>
    <mergeCell ref="Z13:AA13"/>
    <mergeCell ref="B14:E14"/>
    <mergeCell ref="Z15:AA15"/>
    <mergeCell ref="C2:Y2"/>
    <mergeCell ref="Z2:AA2"/>
    <mergeCell ref="C3:C4"/>
    <mergeCell ref="D3:I4"/>
    <mergeCell ref="J3:J10"/>
    <mergeCell ref="K3:L3"/>
    <mergeCell ref="M3:AA3"/>
    <mergeCell ref="K4:L4"/>
    <mergeCell ref="M4:AA4"/>
    <mergeCell ref="D5:I5"/>
    <mergeCell ref="K5:L5"/>
    <mergeCell ref="M5:AA5"/>
    <mergeCell ref="C6:C7"/>
    <mergeCell ref="D6:I7"/>
    <mergeCell ref="K6:L6"/>
    <mergeCell ref="D8:I9"/>
  </mergeCells>
  <pageMargins left="0.25" right="0.25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2B9A9-D538-4E42-8124-09D5113C441B}">
  <dimension ref="B2:AA17"/>
  <sheetViews>
    <sheetView topLeftCell="C1" zoomScale="90" zoomScaleNormal="90" workbookViewId="0">
      <selection activeCell="K15" sqref="K15"/>
    </sheetView>
  </sheetViews>
  <sheetFormatPr baseColWidth="10" defaultRowHeight="15"/>
  <cols>
    <col min="1" max="1" width="3.42578125" customWidth="1"/>
    <col min="2" max="2" width="16.42578125" customWidth="1"/>
    <col min="3" max="3" width="22.140625" customWidth="1"/>
    <col min="5" max="5" width="14" customWidth="1"/>
    <col min="8" max="8" width="12.140625" customWidth="1"/>
    <col min="13" max="13" width="10.28515625" customWidth="1"/>
    <col min="15" max="15" width="9.42578125" customWidth="1"/>
    <col min="16" max="16" width="10.28515625" customWidth="1"/>
    <col min="22" max="22" width="12.5703125" customWidth="1"/>
    <col min="27" max="27" width="8.7109375" customWidth="1"/>
  </cols>
  <sheetData>
    <row r="2" spans="2:27" ht="27.75" customHeight="1" thickBot="1">
      <c r="B2" s="1"/>
      <c r="C2" s="37" t="s">
        <v>68</v>
      </c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9"/>
      <c r="Z2" s="40"/>
      <c r="AA2" s="39"/>
    </row>
    <row r="3" spans="2:27" ht="15.75" customHeight="1" thickBot="1">
      <c r="B3" s="41" t="s">
        <v>1</v>
      </c>
      <c r="C3" s="44" t="s">
        <v>2</v>
      </c>
      <c r="D3" s="45" t="s">
        <v>3</v>
      </c>
      <c r="E3" s="46"/>
      <c r="F3" s="46"/>
      <c r="G3" s="46"/>
      <c r="H3" s="46"/>
      <c r="I3" s="47"/>
      <c r="J3" s="48" t="s">
        <v>56</v>
      </c>
      <c r="K3" s="51" t="s">
        <v>4</v>
      </c>
      <c r="L3" s="52"/>
      <c r="M3" s="53" t="s">
        <v>70</v>
      </c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5"/>
    </row>
    <row r="4" spans="2:27" ht="15.75" thickBot="1">
      <c r="B4" s="42"/>
      <c r="C4" s="39"/>
      <c r="D4" s="38"/>
      <c r="E4" s="38"/>
      <c r="F4" s="38"/>
      <c r="G4" s="38"/>
      <c r="H4" s="38"/>
      <c r="I4" s="39"/>
      <c r="J4" s="49"/>
      <c r="K4" s="56" t="s">
        <v>5</v>
      </c>
      <c r="L4" s="57"/>
      <c r="M4" s="58" t="s">
        <v>71</v>
      </c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60"/>
    </row>
    <row r="5" spans="2:27" ht="18" customHeight="1">
      <c r="B5" s="42"/>
      <c r="C5" s="3" t="s">
        <v>6</v>
      </c>
      <c r="D5" s="61" t="s">
        <v>54</v>
      </c>
      <c r="E5" s="62"/>
      <c r="F5" s="62"/>
      <c r="G5" s="62"/>
      <c r="H5" s="62"/>
      <c r="I5" s="63"/>
      <c r="J5" s="49"/>
      <c r="K5" s="56" t="s">
        <v>7</v>
      </c>
      <c r="L5" s="57"/>
      <c r="M5" s="58" t="s">
        <v>72</v>
      </c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60"/>
    </row>
    <row r="6" spans="2:27" ht="15" customHeight="1">
      <c r="B6" s="42"/>
      <c r="C6" s="64" t="s">
        <v>8</v>
      </c>
      <c r="D6" s="65" t="s">
        <v>55</v>
      </c>
      <c r="E6" s="66"/>
      <c r="F6" s="66"/>
      <c r="G6" s="66"/>
      <c r="H6" s="66"/>
      <c r="I6" s="67"/>
      <c r="J6" s="49"/>
      <c r="K6" s="56" t="s">
        <v>9</v>
      </c>
      <c r="L6" s="57"/>
      <c r="M6" s="58" t="s">
        <v>73</v>
      </c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60"/>
    </row>
    <row r="7" spans="2:27">
      <c r="B7" s="42"/>
      <c r="C7" s="57"/>
      <c r="D7" s="59"/>
      <c r="E7" s="59"/>
      <c r="F7" s="59"/>
      <c r="G7" s="59"/>
      <c r="H7" s="59"/>
      <c r="I7" s="57"/>
      <c r="J7" s="49"/>
      <c r="K7" s="56" t="s">
        <v>10</v>
      </c>
      <c r="L7" s="57"/>
      <c r="M7" s="58" t="s">
        <v>11</v>
      </c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60"/>
    </row>
    <row r="8" spans="2:27" ht="15" customHeight="1">
      <c r="B8" s="42"/>
      <c r="C8" s="64" t="s">
        <v>12</v>
      </c>
      <c r="D8" s="65" t="s">
        <v>13</v>
      </c>
      <c r="E8" s="66"/>
      <c r="F8" s="66"/>
      <c r="G8" s="66"/>
      <c r="H8" s="66"/>
      <c r="I8" s="67"/>
      <c r="J8" s="49"/>
      <c r="K8" s="56" t="s">
        <v>14</v>
      </c>
      <c r="L8" s="57"/>
      <c r="M8" s="58" t="s">
        <v>15</v>
      </c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60"/>
    </row>
    <row r="9" spans="2:27" ht="15" customHeight="1">
      <c r="B9" s="42"/>
      <c r="C9" s="57"/>
      <c r="D9" s="59"/>
      <c r="E9" s="59"/>
      <c r="F9" s="59"/>
      <c r="G9" s="59"/>
      <c r="H9" s="59"/>
      <c r="I9" s="57"/>
      <c r="J9" s="49"/>
      <c r="K9" s="56" t="s">
        <v>16</v>
      </c>
      <c r="L9" s="57"/>
      <c r="M9" s="58" t="s">
        <v>17</v>
      </c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60"/>
    </row>
    <row r="10" spans="2:27" ht="15.75" thickBot="1">
      <c r="B10" s="43"/>
      <c r="C10" s="4" t="s">
        <v>18</v>
      </c>
      <c r="D10" s="40"/>
      <c r="E10" s="38"/>
      <c r="F10" s="38"/>
      <c r="G10" s="38"/>
      <c r="H10" s="38"/>
      <c r="I10" s="39"/>
      <c r="J10" s="50"/>
      <c r="K10" s="81" t="s">
        <v>19</v>
      </c>
      <c r="L10" s="39"/>
      <c r="M10" s="82" t="s">
        <v>20</v>
      </c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83"/>
    </row>
    <row r="11" spans="2:27" ht="15.75" thickBot="1">
      <c r="B11" s="84" t="s">
        <v>21</v>
      </c>
      <c r="C11" s="38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6"/>
    </row>
    <row r="12" spans="2:27" ht="52.5" thickBot="1">
      <c r="B12" s="7" t="s">
        <v>22</v>
      </c>
      <c r="C12" s="8" t="s">
        <v>23</v>
      </c>
      <c r="D12" s="8" t="s">
        <v>24</v>
      </c>
      <c r="E12" s="8" t="s">
        <v>25</v>
      </c>
      <c r="F12" s="8" t="s">
        <v>26</v>
      </c>
      <c r="G12" s="8" t="s">
        <v>27</v>
      </c>
      <c r="H12" s="8" t="s">
        <v>28</v>
      </c>
      <c r="I12" s="8" t="s">
        <v>29</v>
      </c>
      <c r="J12" s="8" t="s">
        <v>30</v>
      </c>
      <c r="K12" s="8" t="s">
        <v>31</v>
      </c>
      <c r="L12" s="8" t="s">
        <v>32</v>
      </c>
      <c r="M12" s="8" t="s">
        <v>33</v>
      </c>
      <c r="N12" s="8" t="s">
        <v>34</v>
      </c>
      <c r="O12" s="8" t="s">
        <v>35</v>
      </c>
      <c r="P12" s="8" t="s">
        <v>36</v>
      </c>
      <c r="Q12" s="9" t="s">
        <v>37</v>
      </c>
      <c r="R12" s="9" t="s">
        <v>38</v>
      </c>
      <c r="S12" s="9" t="s">
        <v>39</v>
      </c>
      <c r="T12" s="10" t="s">
        <v>40</v>
      </c>
      <c r="U12" s="9" t="s">
        <v>41</v>
      </c>
      <c r="V12" s="9" t="s">
        <v>42</v>
      </c>
      <c r="W12" s="9" t="s">
        <v>43</v>
      </c>
      <c r="X12" s="9" t="s">
        <v>44</v>
      </c>
      <c r="Y12" s="9" t="s">
        <v>45</v>
      </c>
      <c r="Z12" s="85" t="s">
        <v>46</v>
      </c>
      <c r="AA12" s="86"/>
    </row>
    <row r="13" spans="2:27" ht="15.75" thickBot="1">
      <c r="B13" s="87" t="s">
        <v>52</v>
      </c>
      <c r="C13" s="88"/>
      <c r="D13" s="88"/>
      <c r="E13" s="88"/>
      <c r="F13" s="14"/>
      <c r="G13" s="14"/>
      <c r="H13" s="14"/>
      <c r="I13" s="14"/>
      <c r="J13" s="14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2"/>
      <c r="Y13" s="12"/>
      <c r="Z13" s="89"/>
      <c r="AA13" s="90"/>
    </row>
    <row r="14" spans="2:27" ht="15.75" thickBot="1">
      <c r="B14" s="73"/>
      <c r="C14" s="74"/>
      <c r="D14" s="74"/>
      <c r="E14" s="74"/>
      <c r="F14" s="16"/>
      <c r="G14" s="16"/>
      <c r="H14" s="17"/>
      <c r="I14" s="16"/>
      <c r="J14" s="17"/>
      <c r="K14" s="18"/>
      <c r="L14" s="18"/>
      <c r="M14" s="18"/>
      <c r="N14" s="18"/>
      <c r="O14" s="18"/>
      <c r="P14" s="18"/>
      <c r="Q14" s="18"/>
      <c r="R14" s="18"/>
      <c r="S14" s="18"/>
      <c r="T14" s="17"/>
      <c r="U14" s="17"/>
      <c r="V14" s="17"/>
      <c r="W14" s="17"/>
      <c r="X14" s="12"/>
      <c r="Y14" s="13"/>
      <c r="Z14" s="19"/>
      <c r="AA14" s="20"/>
    </row>
    <row r="15" spans="2:27" ht="114.75" thickBot="1">
      <c r="B15" s="11" t="s">
        <v>62</v>
      </c>
      <c r="C15" s="35" t="s">
        <v>63</v>
      </c>
      <c r="D15" s="21" t="s">
        <v>64</v>
      </c>
      <c r="E15" s="21" t="s">
        <v>58</v>
      </c>
      <c r="F15" s="21" t="s">
        <v>47</v>
      </c>
      <c r="G15" s="21" t="s">
        <v>50</v>
      </c>
      <c r="H15" s="21" t="s">
        <v>48</v>
      </c>
      <c r="I15" s="22" t="s">
        <v>58</v>
      </c>
      <c r="J15" s="31" t="s">
        <v>49</v>
      </c>
      <c r="K15" s="32">
        <v>30000</v>
      </c>
      <c r="L15" s="33">
        <v>2140.67</v>
      </c>
      <c r="M15" s="33">
        <v>477.1</v>
      </c>
      <c r="N15" s="33">
        <v>1082.45</v>
      </c>
      <c r="O15" s="33">
        <v>992.31</v>
      </c>
      <c r="P15" s="33">
        <v>1094.74</v>
      </c>
      <c r="Q15" s="33">
        <v>342.04</v>
      </c>
      <c r="R15" s="33">
        <v>434.58</v>
      </c>
      <c r="S15" s="24">
        <v>461.49</v>
      </c>
      <c r="T15" s="34">
        <v>592.19000000000005</v>
      </c>
      <c r="U15" s="24">
        <v>523.22</v>
      </c>
      <c r="V15" s="24">
        <v>320.62</v>
      </c>
      <c r="W15" s="24">
        <v>259.8</v>
      </c>
      <c r="X15" s="12">
        <f>SUM(L15:W15)</f>
        <v>8721.2099999999991</v>
      </c>
      <c r="Y15" s="13">
        <f t="shared" ref="Y15:Y17" si="0">X15/K15</f>
        <v>0.29070699999999999</v>
      </c>
      <c r="Z15" s="75" t="s">
        <v>67</v>
      </c>
      <c r="AA15" s="76"/>
    </row>
    <row r="16" spans="2:27" ht="15.75" thickBot="1">
      <c r="B16" s="77" t="s">
        <v>53</v>
      </c>
      <c r="C16" s="78"/>
      <c r="D16" s="78"/>
      <c r="E16" s="78"/>
      <c r="F16" s="25"/>
      <c r="G16" s="25"/>
      <c r="H16" s="25"/>
      <c r="I16" s="25"/>
      <c r="J16" s="25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12"/>
      <c r="Y16" s="13"/>
      <c r="Z16" s="29"/>
      <c r="AA16" s="30"/>
    </row>
    <row r="17" spans="2:27" ht="100.5" thickBot="1">
      <c r="B17" s="27" t="s">
        <v>61</v>
      </c>
      <c r="C17" s="35" t="s">
        <v>60</v>
      </c>
      <c r="D17" s="21" t="s">
        <v>65</v>
      </c>
      <c r="E17" s="21" t="s">
        <v>59</v>
      </c>
      <c r="F17" s="21" t="s">
        <v>47</v>
      </c>
      <c r="G17" s="21" t="s">
        <v>50</v>
      </c>
      <c r="H17" s="21" t="s">
        <v>48</v>
      </c>
      <c r="I17" s="22" t="s">
        <v>57</v>
      </c>
      <c r="J17" s="23" t="s">
        <v>51</v>
      </c>
      <c r="K17" s="36">
        <v>12000</v>
      </c>
      <c r="L17" s="24">
        <v>895</v>
      </c>
      <c r="M17" s="24">
        <v>1106</v>
      </c>
      <c r="N17" s="24">
        <v>870</v>
      </c>
      <c r="O17" s="24">
        <v>475</v>
      </c>
      <c r="P17" s="24">
        <v>876</v>
      </c>
      <c r="Q17" s="24">
        <v>860</v>
      </c>
      <c r="R17" s="24">
        <v>894</v>
      </c>
      <c r="S17" s="24">
        <v>664</v>
      </c>
      <c r="T17" s="24">
        <v>669</v>
      </c>
      <c r="U17" s="24">
        <v>1047</v>
      </c>
      <c r="V17" s="24">
        <v>858</v>
      </c>
      <c r="W17" s="25">
        <v>679</v>
      </c>
      <c r="X17" s="28">
        <f>SUM(L17:W17)</f>
        <v>9893</v>
      </c>
      <c r="Y17" s="13">
        <f t="shared" si="0"/>
        <v>0.82441666666666669</v>
      </c>
      <c r="Z17" s="79" t="s">
        <v>66</v>
      </c>
      <c r="AA17" s="80"/>
    </row>
  </sheetData>
  <mergeCells count="36">
    <mergeCell ref="B14:E14"/>
    <mergeCell ref="Z15:AA15"/>
    <mergeCell ref="B16:E16"/>
    <mergeCell ref="Z17:AA17"/>
    <mergeCell ref="D10:I10"/>
    <mergeCell ref="K10:L10"/>
    <mergeCell ref="M10:AA10"/>
    <mergeCell ref="B11:C11"/>
    <mergeCell ref="Z12:AA12"/>
    <mergeCell ref="B13:E13"/>
    <mergeCell ref="Z13:AA13"/>
    <mergeCell ref="M6:AA6"/>
    <mergeCell ref="K7:L7"/>
    <mergeCell ref="M7:AA7"/>
    <mergeCell ref="C8:C9"/>
    <mergeCell ref="D8:I9"/>
    <mergeCell ref="K8:L8"/>
    <mergeCell ref="M8:AA8"/>
    <mergeCell ref="K9:L9"/>
    <mergeCell ref="M9:AA9"/>
    <mergeCell ref="C2:Y2"/>
    <mergeCell ref="Z2:AA2"/>
    <mergeCell ref="B3:B10"/>
    <mergeCell ref="C3:C4"/>
    <mergeCell ref="D3:I4"/>
    <mergeCell ref="J3:J10"/>
    <mergeCell ref="K3:L3"/>
    <mergeCell ref="M3:AA3"/>
    <mergeCell ref="K4:L4"/>
    <mergeCell ref="M4:AA4"/>
    <mergeCell ref="D5:I5"/>
    <mergeCell ref="K5:L5"/>
    <mergeCell ref="M5:AA5"/>
    <mergeCell ref="C6:C7"/>
    <mergeCell ref="D6:I7"/>
    <mergeCell ref="K6:L6"/>
  </mergeCells>
  <pageMargins left="0.25" right="0.25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DCA9A-8990-4B0A-AFC2-4029804D53E6}">
  <dimension ref="B1:AA17"/>
  <sheetViews>
    <sheetView tabSelected="1" topLeftCell="C1" zoomScale="90" zoomScaleNormal="90" workbookViewId="0">
      <selection activeCell="T16" sqref="T16"/>
    </sheetView>
  </sheetViews>
  <sheetFormatPr baseColWidth="10" defaultRowHeight="15"/>
  <cols>
    <col min="2" max="2" width="16.42578125" customWidth="1"/>
    <col min="3" max="3" width="22.140625" customWidth="1"/>
    <col min="5" max="5" width="14" customWidth="1"/>
    <col min="8" max="8" width="12.140625" customWidth="1"/>
    <col min="13" max="13" width="10.28515625" customWidth="1"/>
    <col min="15" max="15" width="9.42578125" customWidth="1"/>
    <col min="16" max="16" width="10.28515625" customWidth="1"/>
    <col min="22" max="22" width="12.5703125" customWidth="1"/>
    <col min="27" max="27" width="8.7109375" customWidth="1"/>
  </cols>
  <sheetData>
    <row r="1" spans="2:27" ht="9" customHeight="1"/>
    <row r="2" spans="2:27" ht="28.5" customHeight="1" thickBot="1">
      <c r="B2" s="1"/>
      <c r="C2" s="37" t="s">
        <v>69</v>
      </c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9"/>
      <c r="Z2" s="40"/>
      <c r="AA2" s="39"/>
    </row>
    <row r="3" spans="2:27" ht="28.5" customHeight="1" thickBot="1">
      <c r="B3" s="41" t="s">
        <v>1</v>
      </c>
      <c r="C3" s="44" t="s">
        <v>2</v>
      </c>
      <c r="D3" s="45" t="s">
        <v>3</v>
      </c>
      <c r="E3" s="46"/>
      <c r="F3" s="46"/>
      <c r="G3" s="46"/>
      <c r="H3" s="46"/>
      <c r="I3" s="47"/>
      <c r="J3" s="48" t="s">
        <v>56</v>
      </c>
      <c r="K3" s="51" t="s">
        <v>4</v>
      </c>
      <c r="L3" s="52"/>
      <c r="M3" s="53" t="s">
        <v>70</v>
      </c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5"/>
    </row>
    <row r="4" spans="2:27" ht="15.75" thickBot="1">
      <c r="B4" s="42"/>
      <c r="C4" s="39"/>
      <c r="D4" s="38"/>
      <c r="E4" s="38"/>
      <c r="F4" s="38"/>
      <c r="G4" s="38"/>
      <c r="H4" s="38"/>
      <c r="I4" s="39"/>
      <c r="J4" s="49"/>
      <c r="K4" s="56" t="s">
        <v>5</v>
      </c>
      <c r="L4" s="57"/>
      <c r="M4" s="58" t="s">
        <v>71</v>
      </c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60"/>
    </row>
    <row r="5" spans="2:27" ht="18">
      <c r="B5" s="42"/>
      <c r="C5" s="3" t="s">
        <v>6</v>
      </c>
      <c r="D5" s="61" t="s">
        <v>54</v>
      </c>
      <c r="E5" s="62"/>
      <c r="F5" s="62"/>
      <c r="G5" s="62"/>
      <c r="H5" s="62"/>
      <c r="I5" s="63"/>
      <c r="J5" s="49"/>
      <c r="K5" s="56" t="s">
        <v>7</v>
      </c>
      <c r="L5" s="57"/>
      <c r="M5" s="58" t="s">
        <v>72</v>
      </c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60"/>
    </row>
    <row r="6" spans="2:27">
      <c r="B6" s="42"/>
      <c r="C6" s="64" t="s">
        <v>8</v>
      </c>
      <c r="D6" s="65" t="s">
        <v>55</v>
      </c>
      <c r="E6" s="66"/>
      <c r="F6" s="66"/>
      <c r="G6" s="66"/>
      <c r="H6" s="66"/>
      <c r="I6" s="67"/>
      <c r="J6" s="49"/>
      <c r="K6" s="56" t="s">
        <v>9</v>
      </c>
      <c r="L6" s="57"/>
      <c r="M6" s="58" t="s">
        <v>73</v>
      </c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60"/>
    </row>
    <row r="7" spans="2:27">
      <c r="B7" s="42"/>
      <c r="C7" s="57"/>
      <c r="D7" s="59"/>
      <c r="E7" s="59"/>
      <c r="F7" s="59"/>
      <c r="G7" s="59"/>
      <c r="H7" s="59"/>
      <c r="I7" s="57"/>
      <c r="J7" s="49"/>
      <c r="K7" s="56" t="s">
        <v>10</v>
      </c>
      <c r="L7" s="57"/>
      <c r="M7" s="58" t="s">
        <v>11</v>
      </c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60"/>
    </row>
    <row r="8" spans="2:27">
      <c r="B8" s="42"/>
      <c r="C8" s="64" t="s">
        <v>12</v>
      </c>
      <c r="D8" s="68" t="s">
        <v>13</v>
      </c>
      <c r="E8" s="69"/>
      <c r="F8" s="69"/>
      <c r="G8" s="69"/>
      <c r="H8" s="69"/>
      <c r="I8" s="70"/>
      <c r="J8" s="49"/>
      <c r="K8" s="56" t="s">
        <v>14</v>
      </c>
      <c r="L8" s="57"/>
      <c r="M8" s="58" t="s">
        <v>15</v>
      </c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60"/>
    </row>
    <row r="9" spans="2:27">
      <c r="B9" s="42"/>
      <c r="C9" s="57"/>
      <c r="D9" s="71"/>
      <c r="E9" s="71"/>
      <c r="F9" s="71"/>
      <c r="G9" s="71"/>
      <c r="H9" s="71"/>
      <c r="I9" s="72"/>
      <c r="J9" s="49"/>
      <c r="K9" s="56" t="s">
        <v>16</v>
      </c>
      <c r="L9" s="57"/>
      <c r="M9" s="58" t="s">
        <v>17</v>
      </c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60"/>
    </row>
    <row r="10" spans="2:27" ht="15.75" thickBot="1">
      <c r="B10" s="43"/>
      <c r="C10" s="4" t="s">
        <v>18</v>
      </c>
      <c r="D10" s="40"/>
      <c r="E10" s="38"/>
      <c r="F10" s="38"/>
      <c r="G10" s="38"/>
      <c r="H10" s="38"/>
      <c r="I10" s="39"/>
      <c r="J10" s="50"/>
      <c r="K10" s="81" t="s">
        <v>19</v>
      </c>
      <c r="L10" s="39"/>
      <c r="M10" s="82" t="s">
        <v>20</v>
      </c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83"/>
    </row>
    <row r="11" spans="2:27" ht="15.75" thickBot="1">
      <c r="B11" s="84" t="s">
        <v>21</v>
      </c>
      <c r="C11" s="38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6"/>
    </row>
    <row r="12" spans="2:27" ht="52.5" thickBot="1">
      <c r="B12" s="7" t="s">
        <v>22</v>
      </c>
      <c r="C12" s="8" t="s">
        <v>23</v>
      </c>
      <c r="D12" s="8" t="s">
        <v>24</v>
      </c>
      <c r="E12" s="8" t="s">
        <v>25</v>
      </c>
      <c r="F12" s="8" t="s">
        <v>26</v>
      </c>
      <c r="G12" s="8" t="s">
        <v>27</v>
      </c>
      <c r="H12" s="8" t="s">
        <v>28</v>
      </c>
      <c r="I12" s="8" t="s">
        <v>29</v>
      </c>
      <c r="J12" s="8" t="s">
        <v>30</v>
      </c>
      <c r="K12" s="8" t="s">
        <v>31</v>
      </c>
      <c r="L12" s="8" t="s">
        <v>32</v>
      </c>
      <c r="M12" s="8" t="s">
        <v>33</v>
      </c>
      <c r="N12" s="8" t="s">
        <v>34</v>
      </c>
      <c r="O12" s="8" t="s">
        <v>35</v>
      </c>
      <c r="P12" s="8" t="s">
        <v>36</v>
      </c>
      <c r="Q12" s="9" t="s">
        <v>37</v>
      </c>
      <c r="R12" s="9" t="s">
        <v>38</v>
      </c>
      <c r="S12" s="9" t="s">
        <v>39</v>
      </c>
      <c r="T12" s="10" t="s">
        <v>40</v>
      </c>
      <c r="U12" s="9" t="s">
        <v>41</v>
      </c>
      <c r="V12" s="9" t="s">
        <v>42</v>
      </c>
      <c r="W12" s="9" t="s">
        <v>43</v>
      </c>
      <c r="X12" s="9" t="s">
        <v>44</v>
      </c>
      <c r="Y12" s="9" t="s">
        <v>45</v>
      </c>
      <c r="Z12" s="85" t="s">
        <v>46</v>
      </c>
      <c r="AA12" s="86"/>
    </row>
    <row r="13" spans="2:27" ht="15.75" thickBot="1">
      <c r="B13" s="87" t="s">
        <v>52</v>
      </c>
      <c r="C13" s="88"/>
      <c r="D13" s="88"/>
      <c r="E13" s="88"/>
      <c r="F13" s="14"/>
      <c r="G13" s="14"/>
      <c r="H13" s="14"/>
      <c r="I13" s="14"/>
      <c r="J13" s="14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2"/>
      <c r="Y13" s="12"/>
      <c r="Z13" s="89"/>
      <c r="AA13" s="90"/>
    </row>
    <row r="14" spans="2:27" ht="15.75" thickBot="1">
      <c r="B14" s="73"/>
      <c r="C14" s="74"/>
      <c r="D14" s="74"/>
      <c r="E14" s="74"/>
      <c r="F14" s="16"/>
      <c r="G14" s="16"/>
      <c r="H14" s="17"/>
      <c r="I14" s="16"/>
      <c r="J14" s="17"/>
      <c r="K14" s="18"/>
      <c r="L14" s="18"/>
      <c r="M14" s="18"/>
      <c r="N14" s="18"/>
      <c r="O14" s="18"/>
      <c r="P14" s="18"/>
      <c r="Q14" s="18"/>
      <c r="R14" s="18"/>
      <c r="S14" s="18"/>
      <c r="T14" s="17"/>
      <c r="U14" s="17"/>
      <c r="V14" s="17"/>
      <c r="W14" s="17"/>
      <c r="X14" s="12"/>
      <c r="Y14" s="13"/>
      <c r="Z14" s="19"/>
      <c r="AA14" s="20"/>
    </row>
    <row r="15" spans="2:27" ht="114.75" thickBot="1">
      <c r="B15" s="11" t="s">
        <v>62</v>
      </c>
      <c r="C15" s="35" t="s">
        <v>63</v>
      </c>
      <c r="D15" s="21" t="s">
        <v>64</v>
      </c>
      <c r="E15" s="21" t="s">
        <v>58</v>
      </c>
      <c r="F15" s="21" t="s">
        <v>47</v>
      </c>
      <c r="G15" s="21" t="s">
        <v>50</v>
      </c>
      <c r="H15" s="21" t="s">
        <v>48</v>
      </c>
      <c r="I15" s="22" t="s">
        <v>58</v>
      </c>
      <c r="J15" s="31" t="s">
        <v>49</v>
      </c>
      <c r="K15" s="32">
        <v>8000</v>
      </c>
      <c r="L15" s="33">
        <v>383.1</v>
      </c>
      <c r="M15" s="33">
        <v>360.78</v>
      </c>
      <c r="N15" s="33">
        <v>354.95</v>
      </c>
      <c r="O15" s="33">
        <v>179.01</v>
      </c>
      <c r="P15" s="33">
        <v>366.45</v>
      </c>
      <c r="Q15" s="33">
        <v>319.63</v>
      </c>
      <c r="R15" s="33">
        <v>491.26</v>
      </c>
      <c r="S15" s="24">
        <v>406.22</v>
      </c>
      <c r="T15" s="34">
        <v>407.79</v>
      </c>
      <c r="U15" s="24"/>
      <c r="V15" s="24"/>
      <c r="W15" s="24"/>
      <c r="X15" s="12">
        <f>SUM(L15:W15)</f>
        <v>3269.1900000000005</v>
      </c>
      <c r="Y15" s="13">
        <f t="shared" ref="Y15:Y17" si="0">X15/K15</f>
        <v>0.40864875000000006</v>
      </c>
      <c r="Z15" s="75" t="s">
        <v>67</v>
      </c>
      <c r="AA15" s="76"/>
    </row>
    <row r="16" spans="2:27" ht="15.75" thickBot="1">
      <c r="B16" s="77" t="s">
        <v>53</v>
      </c>
      <c r="C16" s="78"/>
      <c r="D16" s="78"/>
      <c r="E16" s="78"/>
      <c r="F16" s="25"/>
      <c r="G16" s="25"/>
      <c r="H16" s="25"/>
      <c r="I16" s="25"/>
      <c r="J16" s="25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12"/>
      <c r="Y16" s="13"/>
      <c r="Z16" s="29"/>
      <c r="AA16" s="30"/>
    </row>
    <row r="17" spans="2:27" ht="100.5" thickBot="1">
      <c r="B17" s="27" t="s">
        <v>61</v>
      </c>
      <c r="C17" s="35" t="s">
        <v>60</v>
      </c>
      <c r="D17" s="21" t="s">
        <v>65</v>
      </c>
      <c r="E17" s="21" t="s">
        <v>59</v>
      </c>
      <c r="F17" s="21" t="s">
        <v>47</v>
      </c>
      <c r="G17" s="21" t="s">
        <v>50</v>
      </c>
      <c r="H17" s="21" t="s">
        <v>48</v>
      </c>
      <c r="I17" s="22" t="s">
        <v>57</v>
      </c>
      <c r="J17" s="23" t="s">
        <v>51</v>
      </c>
      <c r="K17" s="36">
        <v>9000</v>
      </c>
      <c r="L17" s="24">
        <v>494</v>
      </c>
      <c r="M17" s="24">
        <v>602</v>
      </c>
      <c r="N17" s="24">
        <v>806</v>
      </c>
      <c r="O17" s="24">
        <v>505</v>
      </c>
      <c r="P17" s="24">
        <v>790</v>
      </c>
      <c r="Q17" s="24">
        <v>499</v>
      </c>
      <c r="R17" s="24">
        <v>916</v>
      </c>
      <c r="S17" s="24">
        <v>666</v>
      </c>
      <c r="T17" s="24">
        <v>702</v>
      </c>
      <c r="U17" s="24"/>
      <c r="V17" s="24"/>
      <c r="W17" s="25"/>
      <c r="X17" s="28">
        <f>SUM(L17:W17)</f>
        <v>5980</v>
      </c>
      <c r="Y17" s="13">
        <f t="shared" si="0"/>
        <v>0.66444444444444439</v>
      </c>
      <c r="Z17" s="79" t="s">
        <v>66</v>
      </c>
      <c r="AA17" s="80"/>
    </row>
  </sheetData>
  <mergeCells count="36">
    <mergeCell ref="B14:E14"/>
    <mergeCell ref="Z15:AA15"/>
    <mergeCell ref="B16:E16"/>
    <mergeCell ref="Z17:AA17"/>
    <mergeCell ref="D10:I10"/>
    <mergeCell ref="K10:L10"/>
    <mergeCell ref="M10:AA10"/>
    <mergeCell ref="B11:C11"/>
    <mergeCell ref="Z12:AA12"/>
    <mergeCell ref="B13:E13"/>
    <mergeCell ref="Z13:AA13"/>
    <mergeCell ref="M6:AA6"/>
    <mergeCell ref="K7:L7"/>
    <mergeCell ref="M7:AA7"/>
    <mergeCell ref="C8:C9"/>
    <mergeCell ref="D8:I9"/>
    <mergeCell ref="K8:L8"/>
    <mergeCell ref="M8:AA8"/>
    <mergeCell ref="K9:L9"/>
    <mergeCell ref="M9:AA9"/>
    <mergeCell ref="C2:Y2"/>
    <mergeCell ref="Z2:AA2"/>
    <mergeCell ref="B3:B10"/>
    <mergeCell ref="C3:C4"/>
    <mergeCell ref="D3:I4"/>
    <mergeCell ref="J3:J10"/>
    <mergeCell ref="K3:L3"/>
    <mergeCell ref="M3:AA3"/>
    <mergeCell ref="K4:L4"/>
    <mergeCell ref="M4:AA4"/>
    <mergeCell ref="D5:I5"/>
    <mergeCell ref="K5:L5"/>
    <mergeCell ref="M5:AA5"/>
    <mergeCell ref="C6:C7"/>
    <mergeCell ref="D6:I7"/>
    <mergeCell ref="K6:L6"/>
  </mergeCells>
  <pageMargins left="0.25" right="0.25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2026-07-21T17:24:23Z</cp:lastPrinted>
  <dcterms:created xsi:type="dcterms:W3CDTF">2024-12-10T16:39:23Z</dcterms:created>
  <dcterms:modified xsi:type="dcterms:W3CDTF">2026-10-09T16:13:34Z</dcterms:modified>
</cp:coreProperties>
</file>