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vicios\Desktop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26" i="1" l="1"/>
  <c r="Y26" i="1" s="1"/>
  <c r="X24" i="1"/>
  <c r="Y24" i="1" s="1"/>
  <c r="X22" i="1"/>
  <c r="Y22" i="1" s="1"/>
  <c r="X20" i="1"/>
  <c r="Y20" i="1" s="1"/>
  <c r="X18" i="1"/>
  <c r="Y18" i="1" s="1"/>
  <c r="X17" i="1"/>
  <c r="Y17" i="1" s="1"/>
  <c r="X16" i="1"/>
  <c r="Y16" i="1" s="1"/>
  <c r="X14" i="1"/>
  <c r="Y14" i="1" s="1"/>
</calcChain>
</file>

<file path=xl/sharedStrings.xml><?xml version="1.0" encoding="utf-8"?>
<sst xmlns="http://schemas.openxmlformats.org/spreadsheetml/2006/main" count="140" uniqueCount="110">
  <si>
    <t xml:space="preserve"> Identificación</t>
  </si>
  <si>
    <t>Dirección General</t>
  </si>
  <si>
    <t>Dirección General de Servicios Públicos</t>
  </si>
  <si>
    <t>Alineación al Plan Municipal de Desarrollo y Gobernanza                                            2021-2024</t>
  </si>
  <si>
    <t>Objetivo  Agenda 2030</t>
  </si>
  <si>
    <t>6. Garantizar la disponibilidad de agua y su gestión sostenible y el saneamiento para todos, 7. Garantizar el acceso a una energía asequible, segura, sostenible y moderna</t>
  </si>
  <si>
    <t>Ejes PND</t>
  </si>
  <si>
    <t>Bienestar</t>
  </si>
  <si>
    <t>Dirección Responsable</t>
  </si>
  <si>
    <t>Ejes PED</t>
  </si>
  <si>
    <t>6.4 Desarrollo Sostenible del Territorio</t>
  </si>
  <si>
    <t>Áreas  Responsable</t>
  </si>
  <si>
    <t>Eje</t>
  </si>
  <si>
    <t>Eje 2: Servicios Públicos de Calidad</t>
  </si>
  <si>
    <t>Objetivo específico</t>
  </si>
  <si>
    <t>1, 2 y 3</t>
  </si>
  <si>
    <t>Objetivo General</t>
  </si>
  <si>
    <t>Incrementar la atención a la población en materia de cobertura de los servicios públicos para ser generadores de bienestar y poder aumentar los índices de calidad, atendiendo como prioridad las zonas que se encuentran en situación de pobreza.</t>
  </si>
  <si>
    <t>Estrategia específica</t>
  </si>
  <si>
    <t>2.1, 2.2 y 2.3</t>
  </si>
  <si>
    <t>Meta específica</t>
  </si>
  <si>
    <t>Disminuir la percepción de la falta de atención, así como contar un municipio pionero en la preservación del espacio público y el mejoramiento del equipamiento urbano y El buen aspecto de los espacios públicos que hay dentro del municipio.</t>
  </si>
  <si>
    <t>Importe</t>
  </si>
  <si>
    <t>Líneas de acción</t>
  </si>
  <si>
    <t xml:space="preserve"> </t>
  </si>
  <si>
    <t>Resumen narrativo</t>
  </si>
  <si>
    <t xml:space="preserve">Componente </t>
  </si>
  <si>
    <t xml:space="preserve">Actividad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</si>
  <si>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</si>
  <si>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</si>
  <si>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</si>
  <si>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</si>
  <si>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</si>
  <si>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</si>
  <si>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</si>
  <si>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Línea base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</si>
  <si>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</si>
  <si>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</si>
  <si>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</si>
  <si>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</si>
  <si>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</si>
  <si>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</si>
  <si>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</si>
  <si>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</si>
  <si>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</si>
  <si>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</si>
  <si>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</si>
  <si>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</si>
  <si>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Meta del indicador </t>
  </si>
  <si>
    <t xml:space="preserve">Porcentaje / Estatus del indicador </t>
  </si>
  <si>
    <t xml:space="preserve">Supuestos </t>
  </si>
  <si>
    <t>Realizar diagnósticos de acuerdo a las  necesidades del mejoramiento urbano del Municipio.</t>
  </si>
  <si>
    <t>Porcentaje de los espacios públicos que ya cuentan con el diagnóstico de las necesidades que presentan.</t>
  </si>
  <si>
    <t>(Número de los espacios públicos que ya cuentan con un diagnóstico / Número total de los espacios públicos) * 100</t>
  </si>
  <si>
    <t>Gestión</t>
  </si>
  <si>
    <t>Eficiencia</t>
  </si>
  <si>
    <t>Ascendente</t>
  </si>
  <si>
    <t>Mensual</t>
  </si>
  <si>
    <t>Se conoce las necesidades de los espacios públicos municipales.</t>
  </si>
  <si>
    <t>Jefatura de Pintura, Balizamiento y Rotulación</t>
  </si>
  <si>
    <t xml:space="preserve">Mantenimiento de pintura de oficinas, edificios y áreas de esparcimiento público  </t>
  </si>
  <si>
    <t>Porcentaje de metros de pintura realizados</t>
  </si>
  <si>
    <t>(Cantidad de metros de pintura aplicados / Cantidad de metros de printura programados) * 100</t>
  </si>
  <si>
    <t>Eficacia</t>
  </si>
  <si>
    <t xml:space="preserve">Metros   </t>
  </si>
  <si>
    <t xml:space="preserve">Mensual </t>
  </si>
  <si>
    <t xml:space="preserve">Mantenimiento  de visibilidad y señalización de calles y machuelo mediante el balizamiento </t>
  </si>
  <si>
    <t xml:space="preserve">Porcentaje de metros de balizamiento realizado </t>
  </si>
  <si>
    <t>(Cantidad de metros lineales de balizamiento realizados / Cantidad de metros lineales de balizamiento programados) * 100</t>
  </si>
  <si>
    <t>Metros lineales</t>
  </si>
  <si>
    <t>Sustitución de rótulos en el parque vehicular, edificios públicos y administrativos</t>
  </si>
  <si>
    <t>Porcentaje de servicios de rótulos realizados</t>
  </si>
  <si>
    <t>(Cantidad de servicios de rótulos atendidos / Cantidad de servicios de rótulos programados) * 100</t>
  </si>
  <si>
    <t>Número</t>
  </si>
  <si>
    <t xml:space="preserve">Atencion de los reportes solicitados de los servicios emergentes de las diferentes areas pertenecientes a direccion general  </t>
  </si>
  <si>
    <t>(Cantidad de servicios realizados)*100</t>
  </si>
  <si>
    <t xml:space="preserve">Metros cuadrados </t>
  </si>
  <si>
    <t>Unidad</t>
  </si>
  <si>
    <t xml:space="preserve">Atencion de reportes realizados por la ciudadania (saneamiento y desezolves)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</si>
  <si>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</si>
  <si>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Jefatura de Pintura, Balizamiento y Rotulación, Jefatura del Centro Histórico, Jefatura de Saneamiento Urbano, Jefatura de Mantenimiento a Plazas y Poligonos Especiales,Jefatura de Mantenimiento a Areas Recreativas y Deportivas.  </t>
  </si>
  <si>
    <t xml:space="preserve">Jefatura de Centro Historico </t>
  </si>
  <si>
    <t>Jefatura Saneamiento Urbano</t>
  </si>
  <si>
    <t>Jefatura de mantenimiento a plazas y poligonos especiales</t>
  </si>
  <si>
    <t xml:space="preserve">  Dirección Mejoramiento Urbano </t>
  </si>
  <si>
    <t>Atención de reportes realizados por la ciudadania y mantenimiento a los poligonos y plazas.</t>
  </si>
  <si>
    <t xml:space="preserve">(Número de espacios públicos realizados.)*100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</si>
  <si>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12"/>
        <color theme="1"/>
        <rFont val="Calibri"/>
        <family val="2"/>
      </rPr>
      <t>Pintura de oficinas, edificios administrativos y areas de esparcimiento</t>
    </r>
    <r>
      <rPr>
        <sz val="11"/>
        <color theme="1"/>
        <rFont val="Calibri"/>
        <family val="2"/>
      </rPr>
      <t xml:space="preserve"> </t>
    </r>
  </si>
  <si>
    <r>
      <rPr>
        <sz val="12"/>
        <color theme="1"/>
        <rFont val="Calibri"/>
        <family val="2"/>
      </rPr>
      <t>Diagnósticos de las necesidades de los espacios públicos realizado</t>
    </r>
    <r>
      <rPr>
        <sz val="11"/>
        <color theme="1"/>
        <rFont val="Calibri"/>
        <family val="2"/>
      </rPr>
      <t>.</t>
    </r>
  </si>
  <si>
    <t>Atención a la ciudadania y mantenimiento de las áreas recreativas y deportivas.</t>
  </si>
  <si>
    <t>Porcentaje de servicios de realizados</t>
  </si>
  <si>
    <t xml:space="preserve">Porcentaje de servicios realizados </t>
  </si>
  <si>
    <t>Porcentajede servicios realizados</t>
  </si>
  <si>
    <t>(Número de espacios públicos realizados)*100</t>
  </si>
  <si>
    <t>Numero</t>
  </si>
  <si>
    <t>Jefatura de mantenimiento a áreas recreativas y deportivas</t>
  </si>
  <si>
    <t>Señalización de vialidades Balizamiento</t>
  </si>
  <si>
    <t>Rotulo</t>
  </si>
  <si>
    <t>Reportes por el municipio.</t>
  </si>
  <si>
    <t>Peticiones ciudadanas solucionadas</t>
  </si>
  <si>
    <t xml:space="preserve">Mantenimiento de limpieza en general </t>
  </si>
  <si>
    <t>Mantenimiento correctivo y preventivo en áreas de esparcimiento y recreativas.</t>
  </si>
  <si>
    <t>Mejorar la imagen de los espacios públicos.</t>
  </si>
  <si>
    <t>Mantiene en condiciones optimas.</t>
  </si>
  <si>
    <t>Se atiende el parque vehicular y espacios públicos.</t>
  </si>
  <si>
    <t>Se mantiene el centro historico en optimas condiciones e imagen.</t>
  </si>
  <si>
    <t>Se mejora las condiciones de los servicios públicos.</t>
  </si>
  <si>
    <t>Se mejora las condiciones de espacios públicos.</t>
  </si>
  <si>
    <t>Se atiende las necesidades de mantenimiento de áreas recreativas.Sse.</t>
  </si>
  <si>
    <t>Matriz de Indicadores de Resultados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</si>
</sst>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4"/>
      <color rgb="FFFFFFFF"/>
      <name val="&quot;akhbar mt&quot;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8"/>
      <color rgb="FFFFFFFF"/>
      <name val="Arial"/>
      <family val="2"/>
    </font>
    <font>
      <sz val="11"/>
      <color rgb="FFFFFFFF"/>
      <name val="Calibri"/>
      <family val="2"/>
    </font>
    <font>
      <sz val="12"/>
      <color theme="1"/>
      <name val="Calibri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0000"/>
        <bgColor rgb="FF990000"/>
      </patternFill>
    </fill>
    <fill>
      <patternFill patternType="solid">
        <fgColor rgb="FFE7E6E6"/>
        <bgColor rgb="FFE7E6E6"/>
      </patternFill>
    </fill>
    <fill>
      <patternFill patternType="solid">
        <fgColor rgb="FFDBDADA"/>
        <bgColor rgb="FFDBDADA"/>
      </patternFill>
    </fill>
    <fill>
      <patternFill patternType="solid">
        <fgColor rgb="FF8A0000"/>
        <bgColor rgb="FF8A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BDADA"/>
      </patternFill>
    </fill>
    <fill>
      <patternFill patternType="solid">
        <fgColor theme="0" tint="-0.14999847407452621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C0000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7" xfId="0" applyFont="1" applyFill="1" applyBorder="1" applyAlignment="1"/>
    <xf numFmtId="0" fontId="2" fillId="2" borderId="0" xfId="0" applyFont="1" applyFill="1" applyBorder="1" applyAlignment="1"/>
    <xf numFmtId="0" fontId="7" fillId="3" borderId="18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2" fillId="2" borderId="5" xfId="0" applyFont="1" applyFill="1" applyBorder="1" applyAlignment="1"/>
    <xf numFmtId="0" fontId="2" fillId="2" borderId="23" xfId="0" applyFont="1" applyFill="1" applyBorder="1" applyAlignment="1"/>
    <xf numFmtId="0" fontId="2" fillId="2" borderId="7" xfId="0" applyFont="1" applyFill="1" applyBorder="1"/>
    <xf numFmtId="49" fontId="7" fillId="3" borderId="15" xfId="0" applyNumberFormat="1" applyFont="1" applyFill="1" applyBorder="1" applyAlignment="1">
      <alignment horizontal="center" wrapText="1"/>
    </xf>
    <xf numFmtId="49" fontId="7" fillId="3" borderId="16" xfId="0" applyNumberFormat="1" applyFont="1" applyFill="1" applyBorder="1" applyAlignment="1">
      <alignment horizontal="center" wrapText="1"/>
    </xf>
    <xf numFmtId="0" fontId="7" fillId="3" borderId="16" xfId="0" applyFont="1" applyFill="1" applyBorder="1" applyAlignment="1">
      <alignment horizontal="center" wrapText="1"/>
    </xf>
    <xf numFmtId="0" fontId="7" fillId="3" borderId="16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9" fontId="2" fillId="5" borderId="26" xfId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vertical="center"/>
    </xf>
    <xf numFmtId="0" fontId="2" fillId="8" borderId="29" xfId="0" applyFont="1" applyFill="1" applyBorder="1" applyAlignment="1">
      <alignment horizontal="center" vertical="center" wrapText="1"/>
    </xf>
    <xf numFmtId="0" fontId="11" fillId="9" borderId="30" xfId="0" applyFont="1" applyFill="1" applyBorder="1" applyAlignment="1">
      <alignment horizontal="center" vertical="center" wrapText="1"/>
    </xf>
    <xf numFmtId="0" fontId="11" fillId="9" borderId="31" xfId="0" applyFont="1" applyFill="1" applyBorder="1" applyAlignment="1">
      <alignment horizontal="center" vertical="center" wrapText="1"/>
    </xf>
    <xf numFmtId="0" fontId="11" fillId="9" borderId="32" xfId="0" applyFont="1" applyFill="1" applyBorder="1" applyAlignment="1">
      <alignment horizontal="center" vertical="center" wrapText="1"/>
    </xf>
    <xf numFmtId="0" fontId="11" fillId="9" borderId="33" xfId="0" applyFont="1" applyFill="1" applyBorder="1" applyAlignment="1">
      <alignment horizontal="center" vertical="center" wrapText="1"/>
    </xf>
    <xf numFmtId="0" fontId="11" fillId="9" borderId="34" xfId="0" applyFont="1" applyFill="1" applyBorder="1" applyAlignment="1">
      <alignment horizontal="center" vertical="center" wrapText="1"/>
    </xf>
    <xf numFmtId="0" fontId="2" fillId="8" borderId="34" xfId="0" applyFont="1" applyFill="1" applyBorder="1" applyAlignment="1">
      <alignment horizontal="center" vertical="center"/>
    </xf>
    <xf numFmtId="0" fontId="11" fillId="9" borderId="38" xfId="0" applyFont="1" applyFill="1" applyBorder="1" applyAlignment="1">
      <alignment horizontal="center" vertical="center" wrapText="1"/>
    </xf>
    <xf numFmtId="0" fontId="11" fillId="9" borderId="39" xfId="0" applyFont="1" applyFill="1" applyBorder="1" applyAlignment="1">
      <alignment horizontal="center" vertical="center" wrapText="1"/>
    </xf>
    <xf numFmtId="0" fontId="11" fillId="9" borderId="40" xfId="0" applyFont="1" applyFill="1" applyBorder="1" applyAlignment="1">
      <alignment horizontal="center" vertical="center" wrapText="1"/>
    </xf>
    <xf numFmtId="0" fontId="11" fillId="9" borderId="41" xfId="0" applyFont="1" applyFill="1" applyBorder="1" applyAlignment="1">
      <alignment horizontal="center" vertical="center" wrapText="1"/>
    </xf>
    <xf numFmtId="0" fontId="11" fillId="9" borderId="42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 wrapText="1"/>
    </xf>
    <xf numFmtId="0" fontId="11" fillId="9" borderId="46" xfId="0" applyFont="1" applyFill="1" applyBorder="1" applyAlignment="1">
      <alignment horizontal="center" vertical="center" wrapText="1"/>
    </xf>
    <xf numFmtId="0" fontId="11" fillId="9" borderId="47" xfId="0" applyFont="1" applyFill="1" applyBorder="1" applyAlignment="1">
      <alignment horizontal="center" vertical="center" wrapText="1"/>
    </xf>
    <xf numFmtId="0" fontId="11" fillId="9" borderId="48" xfId="0" applyFont="1" applyFill="1" applyBorder="1" applyAlignment="1">
      <alignment horizontal="center" vertical="center" wrapText="1"/>
    </xf>
    <xf numFmtId="0" fontId="11" fillId="9" borderId="49" xfId="0" applyFont="1" applyFill="1" applyBorder="1" applyAlignment="1">
      <alignment horizontal="center" vertical="center" wrapText="1"/>
    </xf>
    <xf numFmtId="0" fontId="11" fillId="9" borderId="50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0" xfId="0" applyFont="1" applyFill="1" applyBorder="1" applyAlignment="1">
      <alignment horizontal="center" vertical="center"/>
    </xf>
    <xf numFmtId="0" fontId="2" fillId="5" borderId="5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 wrapText="1"/>
    </xf>
    <xf numFmtId="0" fontId="2" fillId="10" borderId="6" xfId="0" applyFont="1" applyFill="1" applyBorder="1" applyAlignment="1">
      <alignment vertical="center" wrapText="1"/>
    </xf>
    <xf numFmtId="0" fontId="11" fillId="10" borderId="53" xfId="0" applyFont="1" applyFill="1" applyBorder="1" applyAlignment="1">
      <alignment horizontal="center" vertical="center" wrapText="1"/>
    </xf>
    <xf numFmtId="0" fontId="11" fillId="10" borderId="26" xfId="0" applyFont="1" applyFill="1" applyBorder="1" applyAlignment="1">
      <alignment horizontal="center" vertical="center" wrapText="1"/>
    </xf>
    <xf numFmtId="0" fontId="11" fillId="10" borderId="27" xfId="0" applyFont="1" applyFill="1" applyBorder="1" applyAlignment="1">
      <alignment horizontal="center" vertical="center" wrapText="1"/>
    </xf>
    <xf numFmtId="0" fontId="11" fillId="10" borderId="54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/>
    </xf>
    <xf numFmtId="0" fontId="2" fillId="5" borderId="56" xfId="0" applyFont="1" applyFill="1" applyBorder="1" applyAlignment="1">
      <alignment horizontal="center" vertical="center"/>
    </xf>
    <xf numFmtId="0" fontId="2" fillId="5" borderId="56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vertical="center"/>
    </xf>
    <xf numFmtId="0" fontId="2" fillId="5" borderId="43" xfId="0" applyFont="1" applyFill="1" applyBorder="1" applyAlignment="1">
      <alignment horizontal="center" vertical="center" wrapText="1"/>
    </xf>
    <xf numFmtId="0" fontId="2" fillId="5" borderId="60" xfId="0" applyFont="1" applyFill="1" applyBorder="1" applyAlignment="1">
      <alignment horizontal="center" vertical="center" wrapText="1"/>
    </xf>
    <xf numFmtId="9" fontId="2" fillId="5" borderId="60" xfId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3" fontId="2" fillId="5" borderId="16" xfId="0" applyNumberFormat="1" applyFont="1" applyFill="1" applyBorder="1" applyAlignment="1">
      <alignment horizontal="center" vertical="center"/>
    </xf>
    <xf numFmtId="0" fontId="2" fillId="10" borderId="27" xfId="0" applyFont="1" applyFill="1" applyBorder="1" applyAlignment="1">
      <alignment vertical="center" wrapText="1"/>
    </xf>
    <xf numFmtId="0" fontId="2" fillId="10" borderId="28" xfId="0" applyFont="1" applyFill="1" applyBorder="1" applyAlignment="1">
      <alignment vertical="center" wrapText="1"/>
    </xf>
    <xf numFmtId="0" fontId="11" fillId="10" borderId="61" xfId="0" applyFont="1" applyFill="1" applyBorder="1" applyAlignment="1">
      <alignment horizontal="center" vertical="center" wrapText="1"/>
    </xf>
    <xf numFmtId="3" fontId="11" fillId="11" borderId="25" xfId="0" applyNumberFormat="1" applyFont="1" applyFill="1" applyBorder="1" applyAlignment="1">
      <alignment horizontal="center" vertical="center"/>
    </xf>
    <xf numFmtId="0" fontId="11" fillId="11" borderId="26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59" xfId="0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2" fillId="9" borderId="32" xfId="0" applyFont="1" applyFill="1" applyBorder="1" applyAlignment="1">
      <alignment horizontal="center" vertical="center" wrapText="1"/>
    </xf>
    <xf numFmtId="0" fontId="2" fillId="9" borderId="48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center" vertical="center" wrapText="1"/>
    </xf>
    <xf numFmtId="0" fontId="11" fillId="5" borderId="4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3" fontId="2" fillId="5" borderId="44" xfId="0" applyNumberFormat="1" applyFont="1" applyFill="1" applyBorder="1" applyAlignment="1">
      <alignment horizontal="center" vertical="center"/>
    </xf>
    <xf numFmtId="3" fontId="11" fillId="9" borderId="43" xfId="0" applyNumberFormat="1" applyFont="1" applyFill="1" applyBorder="1" applyAlignment="1">
      <alignment horizontal="center" vertical="center" wrapText="1"/>
    </xf>
    <xf numFmtId="3" fontId="2" fillId="8" borderId="35" xfId="0" applyNumberFormat="1" applyFont="1" applyFill="1" applyBorder="1" applyAlignment="1">
      <alignment horizontal="center" vertical="center"/>
    </xf>
    <xf numFmtId="4" fontId="2" fillId="8" borderId="34" xfId="0" applyNumberFormat="1" applyFont="1" applyFill="1" applyBorder="1" applyAlignment="1">
      <alignment horizontal="center" vertical="center"/>
    </xf>
    <xf numFmtId="0" fontId="2" fillId="2" borderId="0" xfId="0" applyFont="1" applyFill="1" applyBorder="1"/>
    <xf numFmtId="0" fontId="0" fillId="0" borderId="0" xfId="0" applyBorder="1"/>
    <xf numFmtId="3" fontId="2" fillId="8" borderId="34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/>
    <xf numFmtId="0" fontId="2" fillId="12" borderId="67" xfId="0" applyFont="1" applyFill="1" applyBorder="1" applyAlignment="1"/>
    <xf numFmtId="0" fontId="3" fillId="3" borderId="5" xfId="0" applyFont="1" applyFill="1" applyBorder="1" applyAlignment="1">
      <alignment horizontal="center" wrapText="1"/>
    </xf>
    <xf numFmtId="0" fontId="4" fillId="0" borderId="5" xfId="0" applyFont="1" applyBorder="1"/>
    <xf numFmtId="0" fontId="5" fillId="12" borderId="65" xfId="0" applyFont="1" applyFill="1" applyBorder="1"/>
    <xf numFmtId="0" fontId="4" fillId="12" borderId="66" xfId="0" applyFont="1" applyFill="1" applyBorder="1"/>
    <xf numFmtId="0" fontId="6" fillId="3" borderId="8" xfId="0" applyFont="1" applyFill="1" applyBorder="1" applyAlignment="1">
      <alignment horizontal="center" wrapText="1"/>
    </xf>
    <xf numFmtId="0" fontId="4" fillId="0" borderId="15" xfId="0" applyFont="1" applyBorder="1"/>
    <xf numFmtId="0" fontId="4" fillId="0" borderId="21" xfId="0" applyFont="1" applyBorder="1"/>
    <xf numFmtId="0" fontId="7" fillId="3" borderId="9" xfId="0" applyFont="1" applyFill="1" applyBorder="1" applyAlignment="1">
      <alignment horizontal="center" wrapText="1"/>
    </xf>
    <xf numFmtId="0" fontId="4" fillId="0" borderId="4" xfId="0" applyFont="1" applyBorder="1"/>
    <xf numFmtId="0" fontId="8" fillId="4" borderId="10" xfId="0" applyFont="1" applyFill="1" applyBorder="1" applyAlignment="1">
      <alignment horizontal="center" wrapText="1"/>
    </xf>
    <xf numFmtId="0" fontId="0" fillId="0" borderId="10" xfId="0" applyFont="1" applyBorder="1" applyAlignment="1"/>
    <xf numFmtId="0" fontId="4" fillId="0" borderId="9" xfId="0" applyFont="1" applyBorder="1"/>
    <xf numFmtId="0" fontId="9" fillId="3" borderId="11" xfId="0" applyFont="1" applyFill="1" applyBorder="1" applyAlignment="1">
      <alignment horizontal="center" wrapText="1"/>
    </xf>
    <xf numFmtId="0" fontId="4" fillId="0" borderId="16" xfId="0" applyFont="1" applyBorder="1"/>
    <xf numFmtId="0" fontId="4" fillId="0" borderId="22" xfId="0" applyFont="1" applyBorder="1"/>
    <xf numFmtId="49" fontId="7" fillId="3" borderId="12" xfId="0" applyNumberFormat="1" applyFont="1" applyFill="1" applyBorder="1" applyAlignment="1">
      <alignment horizontal="center" wrapText="1"/>
    </xf>
    <xf numFmtId="0" fontId="4" fillId="0" borderId="13" xfId="0" applyFont="1" applyBorder="1"/>
    <xf numFmtId="0" fontId="2" fillId="5" borderId="2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14" xfId="0" applyFont="1" applyBorder="1"/>
    <xf numFmtId="49" fontId="7" fillId="3" borderId="17" xfId="0" applyNumberFormat="1" applyFont="1" applyFill="1" applyBorder="1" applyAlignment="1">
      <alignment horizontal="center" wrapText="1"/>
    </xf>
    <xf numFmtId="0" fontId="4" fillId="0" borderId="18" xfId="0" applyFont="1" applyBorder="1"/>
    <xf numFmtId="0" fontId="2" fillId="5" borderId="17" xfId="0" applyFont="1" applyFill="1" applyBorder="1" applyAlignment="1">
      <alignment horizontal="center" wrapText="1"/>
    </xf>
    <xf numFmtId="0" fontId="4" fillId="0" borderId="17" xfId="0" applyFont="1" applyBorder="1"/>
    <xf numFmtId="0" fontId="4" fillId="0" borderId="19" xfId="0" applyFont="1" applyBorder="1"/>
    <xf numFmtId="0" fontId="12" fillId="4" borderId="17" xfId="0" applyFont="1" applyFill="1" applyBorder="1" applyAlignment="1">
      <alignment horizontal="center" wrapText="1"/>
    </xf>
    <xf numFmtId="0" fontId="13" fillId="0" borderId="17" xfId="0" applyFont="1" applyBorder="1"/>
    <xf numFmtId="0" fontId="13" fillId="0" borderId="18" xfId="0" applyFont="1" applyBorder="1"/>
    <xf numFmtId="0" fontId="7" fillId="3" borderId="20" xfId="0" applyFont="1" applyFill="1" applyBorder="1" applyAlignment="1">
      <alignment horizontal="center" wrapText="1"/>
    </xf>
    <xf numFmtId="0" fontId="8" fillId="4" borderId="0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4" fillId="0" borderId="20" xfId="0" applyFont="1" applyBorder="1"/>
    <xf numFmtId="0" fontId="2" fillId="5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5" fillId="0" borderId="5" xfId="0" applyFont="1" applyBorder="1"/>
    <xf numFmtId="49" fontId="7" fillId="3" borderId="5" xfId="0" applyNumberFormat="1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4" fillId="0" borderId="23" xfId="0" applyFont="1" applyBorder="1"/>
    <xf numFmtId="0" fontId="10" fillId="6" borderId="24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wrapText="1"/>
    </xf>
    <xf numFmtId="0" fontId="4" fillId="0" borderId="6" xfId="0" applyFont="1" applyBorder="1"/>
    <xf numFmtId="0" fontId="11" fillId="5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7" borderId="10" xfId="0" applyFont="1" applyFill="1" applyBorder="1" applyAlignment="1">
      <alignment vertical="center" wrapText="1"/>
    </xf>
    <xf numFmtId="0" fontId="4" fillId="7" borderId="3" xfId="0" applyFont="1" applyFill="1" applyBorder="1" applyAlignment="1">
      <alignment vertical="center" wrapText="1"/>
    </xf>
    <xf numFmtId="0" fontId="2" fillId="5" borderId="50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5" fillId="7" borderId="62" xfId="0" applyFont="1" applyFill="1" applyBorder="1" applyAlignment="1">
      <alignment horizontal="center" vertical="center" wrapText="1"/>
    </xf>
    <xf numFmtId="0" fontId="5" fillId="7" borderId="36" xfId="0" applyFont="1" applyFill="1" applyBorder="1" applyAlignment="1">
      <alignment horizontal="center" vertical="center" wrapText="1"/>
    </xf>
    <xf numFmtId="0" fontId="5" fillId="7" borderId="63" xfId="0" applyFont="1" applyFill="1" applyBorder="1" applyAlignment="1">
      <alignment horizontal="center" vertical="center" wrapText="1"/>
    </xf>
    <xf numFmtId="0" fontId="5" fillId="7" borderId="64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11" fillId="5" borderId="58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11" fillId="5" borderId="55" xfId="0" applyFont="1" applyFill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/>
    </xf>
    <xf numFmtId="0" fontId="5" fillId="7" borderId="56" xfId="0" applyFont="1" applyFill="1" applyBorder="1" applyAlignment="1">
      <alignment vertical="center" wrapText="1"/>
    </xf>
    <xf numFmtId="0" fontId="4" fillId="7" borderId="57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7" borderId="27" xfId="0" applyFont="1" applyFill="1" applyBorder="1" applyAlignment="1">
      <alignment vertical="center" wrapText="1"/>
    </xf>
    <xf numFmtId="0" fontId="4" fillId="7" borderId="28" xfId="0" applyFont="1" applyFill="1" applyBorder="1" applyAlignment="1">
      <alignment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topLeftCell="I4" zoomScale="77" zoomScaleNormal="77" workbookViewId="0">
      <selection activeCell="U14" sqref="U14"/>
    </sheetView>
  </sheetViews>
  <sheetFormatPr baseColWidth="10" defaultRowHeight="15"/>
  <cols>
    <col min="2" max="2" width="16.42578125" customWidth="1"/>
    <col min="3" max="3" width="14.28515625" customWidth="1"/>
    <col min="4" max="4" width="12.5703125" customWidth="1"/>
    <col min="5" max="5" width="32.5703125" customWidth="1"/>
    <col min="7" max="7" width="12" customWidth="1"/>
    <col min="8" max="8" width="14.140625" customWidth="1"/>
    <col min="10" max="10" width="13.140625" customWidth="1"/>
    <col min="22" max="22" width="13.42578125" customWidth="1"/>
    <col min="26" max="26" width="16.42578125" customWidth="1"/>
    <col min="28" max="28" width="32.5703125" customWidth="1"/>
  </cols>
  <sheetData>
    <row r="1" spans="1:29" ht="15.75" thickBot="1">
      <c r="A1" s="1"/>
      <c r="B1" s="87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87"/>
      <c r="AA1" s="87"/>
      <c r="AB1" s="4"/>
      <c r="AC1" s="85"/>
    </row>
    <row r="2" spans="1:29" ht="31.35" customHeight="1" thickBot="1">
      <c r="A2" s="3"/>
      <c r="B2" s="88"/>
      <c r="C2" s="89" t="s">
        <v>109</v>
      </c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1"/>
      <c r="AA2" s="92"/>
      <c r="AB2" s="4"/>
      <c r="AC2" s="85"/>
    </row>
    <row r="3" spans="1:29" ht="15.75" thickBo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85"/>
    </row>
    <row r="4" spans="1:29" ht="15.75" thickBot="1">
      <c r="A4" s="3"/>
      <c r="B4" s="93" t="s">
        <v>0</v>
      </c>
      <c r="C4" s="96" t="s">
        <v>1</v>
      </c>
      <c r="D4" s="98" t="s">
        <v>2</v>
      </c>
      <c r="E4" s="99"/>
      <c r="F4" s="99"/>
      <c r="G4" s="99"/>
      <c r="H4" s="99"/>
      <c r="I4" s="100"/>
      <c r="J4" s="101" t="s">
        <v>3</v>
      </c>
      <c r="K4" s="104" t="s">
        <v>4</v>
      </c>
      <c r="L4" s="105"/>
      <c r="M4" s="106" t="s">
        <v>5</v>
      </c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8"/>
      <c r="AB4" s="4"/>
      <c r="AC4" s="85"/>
    </row>
    <row r="5" spans="1:29" ht="15.75" thickBot="1">
      <c r="A5" s="3"/>
      <c r="B5" s="94"/>
      <c r="C5" s="97"/>
      <c r="D5" s="90"/>
      <c r="E5" s="90"/>
      <c r="F5" s="90"/>
      <c r="G5" s="90"/>
      <c r="H5" s="90"/>
      <c r="I5" s="97"/>
      <c r="J5" s="102"/>
      <c r="K5" s="109" t="s">
        <v>6</v>
      </c>
      <c r="L5" s="110"/>
      <c r="M5" s="111" t="s">
        <v>7</v>
      </c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3"/>
      <c r="AB5" s="4"/>
      <c r="AC5" s="85"/>
    </row>
    <row r="6" spans="1:29" ht="26.25">
      <c r="A6" s="3"/>
      <c r="B6" s="94"/>
      <c r="C6" s="5" t="s">
        <v>8</v>
      </c>
      <c r="D6" s="114" t="s">
        <v>84</v>
      </c>
      <c r="E6" s="115"/>
      <c r="F6" s="115"/>
      <c r="G6" s="115"/>
      <c r="H6" s="115"/>
      <c r="I6" s="116"/>
      <c r="J6" s="102"/>
      <c r="K6" s="109" t="s">
        <v>9</v>
      </c>
      <c r="L6" s="110"/>
      <c r="M6" s="111" t="s">
        <v>10</v>
      </c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3"/>
      <c r="AB6" s="4"/>
      <c r="AC6" s="85"/>
    </row>
    <row r="7" spans="1:29">
      <c r="A7" s="3"/>
      <c r="B7" s="94"/>
      <c r="C7" s="117" t="s">
        <v>11</v>
      </c>
      <c r="D7" s="118" t="s">
        <v>80</v>
      </c>
      <c r="E7" s="119"/>
      <c r="F7" s="119"/>
      <c r="G7" s="119"/>
      <c r="H7" s="119"/>
      <c r="I7" s="120"/>
      <c r="J7" s="102"/>
      <c r="K7" s="109" t="s">
        <v>12</v>
      </c>
      <c r="L7" s="110"/>
      <c r="M7" s="111" t="s">
        <v>13</v>
      </c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3"/>
      <c r="AB7" s="4"/>
      <c r="AC7" s="85"/>
    </row>
    <row r="8" spans="1:29" ht="29.85" customHeight="1">
      <c r="A8" s="3"/>
      <c r="B8" s="94"/>
      <c r="C8" s="110"/>
      <c r="D8" s="112"/>
      <c r="E8" s="112"/>
      <c r="F8" s="112"/>
      <c r="G8" s="112"/>
      <c r="H8" s="112"/>
      <c r="I8" s="110"/>
      <c r="J8" s="102"/>
      <c r="K8" s="109" t="s">
        <v>14</v>
      </c>
      <c r="L8" s="110"/>
      <c r="M8" s="111" t="s">
        <v>15</v>
      </c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3"/>
      <c r="AB8" s="4"/>
      <c r="AC8" s="85"/>
    </row>
    <row r="9" spans="1:29">
      <c r="A9" s="3"/>
      <c r="B9" s="94"/>
      <c r="C9" s="117" t="s">
        <v>16</v>
      </c>
      <c r="D9" s="118" t="s">
        <v>17</v>
      </c>
      <c r="E9" s="119"/>
      <c r="F9" s="119"/>
      <c r="G9" s="119"/>
      <c r="H9" s="119"/>
      <c r="I9" s="120"/>
      <c r="J9" s="102"/>
      <c r="K9" s="109" t="s">
        <v>18</v>
      </c>
      <c r="L9" s="110"/>
      <c r="M9" s="111" t="s">
        <v>19</v>
      </c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3"/>
      <c r="AB9" s="4"/>
      <c r="AC9" s="85"/>
    </row>
    <row r="10" spans="1:29">
      <c r="A10" s="3"/>
      <c r="B10" s="94"/>
      <c r="C10" s="110"/>
      <c r="D10" s="112"/>
      <c r="E10" s="112"/>
      <c r="F10" s="112"/>
      <c r="G10" s="112"/>
      <c r="H10" s="112"/>
      <c r="I10" s="110"/>
      <c r="J10" s="102"/>
      <c r="K10" s="109" t="s">
        <v>20</v>
      </c>
      <c r="L10" s="110"/>
      <c r="M10" s="111" t="s">
        <v>21</v>
      </c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3"/>
      <c r="AB10" s="4"/>
      <c r="AC10" s="85"/>
    </row>
    <row r="11" spans="1:29" ht="15.75" thickBot="1">
      <c r="A11" s="3"/>
      <c r="B11" s="95"/>
      <c r="C11" s="6" t="s">
        <v>22</v>
      </c>
      <c r="D11" s="123"/>
      <c r="E11" s="90"/>
      <c r="F11" s="90"/>
      <c r="G11" s="90"/>
      <c r="H11" s="90"/>
      <c r="I11" s="97"/>
      <c r="J11" s="103"/>
      <c r="K11" s="124" t="s">
        <v>23</v>
      </c>
      <c r="L11" s="97"/>
      <c r="M11" s="125" t="s">
        <v>24</v>
      </c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126"/>
      <c r="AB11" s="4"/>
      <c r="AC11" s="85"/>
    </row>
    <row r="12" spans="1:29" ht="15.75" thickBot="1">
      <c r="A12" s="3"/>
      <c r="B12" s="127" t="s">
        <v>25</v>
      </c>
      <c r="C12" s="90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8"/>
      <c r="AB12" s="4"/>
      <c r="AC12" s="85"/>
    </row>
    <row r="13" spans="1:29" ht="52.5" thickBot="1">
      <c r="A13" s="9"/>
      <c r="B13" s="10" t="s">
        <v>26</v>
      </c>
      <c r="C13" s="11" t="s">
        <v>27</v>
      </c>
      <c r="D13" s="11" t="s">
        <v>28</v>
      </c>
      <c r="E13" s="11" t="s">
        <v>29</v>
      </c>
      <c r="F13" s="11" t="s">
        <v>30</v>
      </c>
      <c r="G13" s="11" t="s">
        <v>31</v>
      </c>
      <c r="H13" s="11" t="s">
        <v>32</v>
      </c>
      <c r="I13" s="11" t="s">
        <v>33</v>
      </c>
      <c r="J13" s="11" t="s">
        <v>34</v>
      </c>
      <c r="K13" s="11" t="s">
        <v>35</v>
      </c>
      <c r="L13" s="11" t="s">
        <v>36</v>
      </c>
      <c r="M13" s="11" t="s">
        <v>37</v>
      </c>
      <c r="N13" s="11" t="s">
        <v>38</v>
      </c>
      <c r="O13" s="11" t="s">
        <v>39</v>
      </c>
      <c r="P13" s="11" t="s">
        <v>40</v>
      </c>
      <c r="Q13" s="12" t="s">
        <v>41</v>
      </c>
      <c r="R13" s="12" t="s">
        <v>42</v>
      </c>
      <c r="S13" s="12" t="s">
        <v>43</v>
      </c>
      <c r="T13" s="13" t="s">
        <v>44</v>
      </c>
      <c r="U13" s="12" t="s">
        <v>45</v>
      </c>
      <c r="V13" s="12" t="s">
        <v>46</v>
      </c>
      <c r="W13" s="12" t="s">
        <v>47</v>
      </c>
      <c r="X13" s="12" t="s">
        <v>48</v>
      </c>
      <c r="Y13" s="12" t="s">
        <v>49</v>
      </c>
      <c r="Z13" s="128" t="s">
        <v>50</v>
      </c>
      <c r="AA13" s="129"/>
      <c r="AB13" s="84"/>
      <c r="AC13" s="85"/>
    </row>
    <row r="14" spans="1:29" ht="193.5" customHeight="1" thickBot="1">
      <c r="A14" s="9"/>
      <c r="B14" s="14" t="s">
        <v>88</v>
      </c>
      <c r="C14" s="73" t="s">
        <v>51</v>
      </c>
      <c r="D14" s="73" t="s">
        <v>52</v>
      </c>
      <c r="E14" s="15" t="s">
        <v>53</v>
      </c>
      <c r="F14" s="73" t="s">
        <v>54</v>
      </c>
      <c r="G14" s="73" t="s">
        <v>55</v>
      </c>
      <c r="H14" s="73" t="s">
        <v>56</v>
      </c>
      <c r="I14" s="73" t="s">
        <v>94</v>
      </c>
      <c r="J14" s="73" t="s">
        <v>57</v>
      </c>
      <c r="K14" s="15">
        <v>500</v>
      </c>
      <c r="L14" s="15">
        <v>39</v>
      </c>
      <c r="M14" s="15">
        <v>39</v>
      </c>
      <c r="N14" s="15">
        <v>39</v>
      </c>
      <c r="O14" s="15">
        <v>51</v>
      </c>
      <c r="P14" s="15">
        <v>99</v>
      </c>
      <c r="Q14" s="15">
        <v>126</v>
      </c>
      <c r="R14" s="15">
        <v>139</v>
      </c>
      <c r="S14" s="15">
        <v>130</v>
      </c>
      <c r="T14" s="15">
        <v>138</v>
      </c>
      <c r="U14" s="15">
        <v>187</v>
      </c>
      <c r="V14" s="15">
        <v>191</v>
      </c>
      <c r="W14" s="15">
        <v>85</v>
      </c>
      <c r="X14" s="15">
        <f>SUM(L14:W14)</f>
        <v>1263</v>
      </c>
      <c r="Y14" s="16">
        <f>X14/K14</f>
        <v>2.5259999999999998</v>
      </c>
      <c r="Z14" s="121" t="s">
        <v>58</v>
      </c>
      <c r="AA14" s="122"/>
      <c r="AB14" s="84"/>
      <c r="AC14" s="85"/>
    </row>
    <row r="15" spans="1:29" ht="25.5" customHeight="1" thickBot="1">
      <c r="A15" s="9"/>
      <c r="B15" s="130" t="s">
        <v>59</v>
      </c>
      <c r="C15" s="131"/>
      <c r="D15" s="131"/>
      <c r="E15" s="131"/>
      <c r="F15" s="17"/>
      <c r="G15" s="17"/>
      <c r="H15" s="17"/>
      <c r="I15" s="17"/>
      <c r="J15" s="1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5"/>
      <c r="Y15" s="15"/>
      <c r="Z15" s="132"/>
      <c r="AA15" s="133"/>
      <c r="AB15" s="84"/>
      <c r="AC15" s="85"/>
    </row>
    <row r="16" spans="1:29" ht="131.25" customHeight="1" thickBot="1">
      <c r="A16" s="9"/>
      <c r="B16" s="19" t="s">
        <v>87</v>
      </c>
      <c r="C16" s="20" t="s">
        <v>60</v>
      </c>
      <c r="D16" s="21" t="s">
        <v>61</v>
      </c>
      <c r="E16" s="74" t="s">
        <v>62</v>
      </c>
      <c r="F16" s="22" t="s">
        <v>54</v>
      </c>
      <c r="G16" s="22" t="s">
        <v>63</v>
      </c>
      <c r="H16" s="22" t="s">
        <v>56</v>
      </c>
      <c r="I16" s="23" t="s">
        <v>64</v>
      </c>
      <c r="J16" s="24" t="s">
        <v>65</v>
      </c>
      <c r="K16" s="82">
        <v>10000</v>
      </c>
      <c r="L16" s="25">
        <v>628</v>
      </c>
      <c r="M16" s="25">
        <v>976.35</v>
      </c>
      <c r="N16" s="83">
        <v>2434.5</v>
      </c>
      <c r="O16" s="25">
        <v>147</v>
      </c>
      <c r="P16" s="25">
        <v>224</v>
      </c>
      <c r="Q16" s="25">
        <v>1351.25</v>
      </c>
      <c r="R16" s="25">
        <v>2175.25</v>
      </c>
      <c r="S16" s="25">
        <v>733</v>
      </c>
      <c r="T16" s="25">
        <v>706.25</v>
      </c>
      <c r="U16" s="86">
        <v>1428</v>
      </c>
      <c r="V16" s="86">
        <v>1498</v>
      </c>
      <c r="W16" s="25">
        <v>563</v>
      </c>
      <c r="X16" s="15">
        <f t="shared" ref="X16:X26" si="0">SUM(L16:W16)</f>
        <v>12864.6</v>
      </c>
      <c r="Y16" s="16">
        <f t="shared" ref="Y16:Y26" si="1">X16/K16</f>
        <v>1.2864599999999999</v>
      </c>
      <c r="Z16" s="139" t="s">
        <v>102</v>
      </c>
      <c r="AA16" s="140"/>
      <c r="AB16" s="84"/>
      <c r="AC16" s="85"/>
    </row>
    <row r="17" spans="1:29" ht="146.25" customHeight="1" thickBot="1">
      <c r="A17" s="9"/>
      <c r="B17" s="72" t="s">
        <v>96</v>
      </c>
      <c r="C17" s="26" t="s">
        <v>66</v>
      </c>
      <c r="D17" s="27" t="s">
        <v>67</v>
      </c>
      <c r="E17" s="76" t="s">
        <v>68</v>
      </c>
      <c r="F17" s="28" t="s">
        <v>54</v>
      </c>
      <c r="G17" s="28" t="s">
        <v>63</v>
      </c>
      <c r="H17" s="28" t="s">
        <v>56</v>
      </c>
      <c r="I17" s="29" t="s">
        <v>69</v>
      </c>
      <c r="J17" s="30" t="s">
        <v>65</v>
      </c>
      <c r="K17" s="81">
        <v>20000</v>
      </c>
      <c r="L17" s="31">
        <v>0</v>
      </c>
      <c r="M17" s="31">
        <v>408.3</v>
      </c>
      <c r="N17" s="80">
        <v>2077.3000000000002</v>
      </c>
      <c r="O17" s="31">
        <v>1435</v>
      </c>
      <c r="P17" s="31">
        <v>247</v>
      </c>
      <c r="Q17" s="31">
        <v>247</v>
      </c>
      <c r="R17" s="32">
        <v>2185</v>
      </c>
      <c r="S17" s="31">
        <v>470.25</v>
      </c>
      <c r="T17" s="31">
        <v>2850</v>
      </c>
      <c r="U17" s="80">
        <v>1321</v>
      </c>
      <c r="V17" s="31">
        <v>412.5</v>
      </c>
      <c r="W17" s="31">
        <v>478.25</v>
      </c>
      <c r="X17" s="15">
        <f t="shared" si="0"/>
        <v>12131.6</v>
      </c>
      <c r="Y17" s="16">
        <f t="shared" si="1"/>
        <v>0.60658000000000001</v>
      </c>
      <c r="Z17" s="141" t="s">
        <v>103</v>
      </c>
      <c r="AA17" s="142"/>
      <c r="AB17" s="84"/>
      <c r="AC17" s="85"/>
    </row>
    <row r="18" spans="1:29" ht="126.75" thickBot="1">
      <c r="A18" s="9"/>
      <c r="B18" s="77" t="s">
        <v>97</v>
      </c>
      <c r="C18" s="33" t="s">
        <v>70</v>
      </c>
      <c r="D18" s="34" t="s">
        <v>71</v>
      </c>
      <c r="E18" s="75" t="s">
        <v>72</v>
      </c>
      <c r="F18" s="35" t="s">
        <v>54</v>
      </c>
      <c r="G18" s="35" t="s">
        <v>63</v>
      </c>
      <c r="H18" s="35" t="s">
        <v>56</v>
      </c>
      <c r="I18" s="36" t="s">
        <v>73</v>
      </c>
      <c r="J18" s="37" t="s">
        <v>65</v>
      </c>
      <c r="K18" s="38">
        <v>100</v>
      </c>
      <c r="L18" s="39">
        <v>21</v>
      </c>
      <c r="M18" s="39">
        <v>12</v>
      </c>
      <c r="N18" s="39">
        <v>5</v>
      </c>
      <c r="O18" s="39">
        <v>8</v>
      </c>
      <c r="P18" s="39">
        <v>7</v>
      </c>
      <c r="Q18" s="39">
        <v>2</v>
      </c>
      <c r="R18" s="40">
        <v>10</v>
      </c>
      <c r="S18" s="40">
        <v>8</v>
      </c>
      <c r="T18" s="39">
        <v>9</v>
      </c>
      <c r="U18" s="39">
        <v>10</v>
      </c>
      <c r="V18" s="39">
        <v>10</v>
      </c>
      <c r="W18" s="39">
        <v>12</v>
      </c>
      <c r="X18" s="15">
        <f t="shared" si="0"/>
        <v>114</v>
      </c>
      <c r="Y18" s="16">
        <f t="shared" si="1"/>
        <v>1.1399999999999999</v>
      </c>
      <c r="Z18" s="134" t="s">
        <v>104</v>
      </c>
      <c r="AA18" s="135"/>
      <c r="AB18" s="84"/>
      <c r="AC18" s="85"/>
    </row>
    <row r="19" spans="1:29" ht="27.75" customHeight="1" thickBot="1">
      <c r="A19" s="9"/>
      <c r="B19" s="136" t="s">
        <v>81</v>
      </c>
      <c r="C19" s="137"/>
      <c r="D19" s="137"/>
      <c r="E19" s="137"/>
      <c r="F19" s="41"/>
      <c r="G19" s="41"/>
      <c r="H19" s="42"/>
      <c r="I19" s="41"/>
      <c r="J19" s="42"/>
      <c r="K19" s="43"/>
      <c r="L19" s="43"/>
      <c r="M19" s="43"/>
      <c r="N19" s="43"/>
      <c r="O19" s="43"/>
      <c r="P19" s="43"/>
      <c r="Q19" s="43"/>
      <c r="R19" s="43"/>
      <c r="S19" s="43"/>
      <c r="T19" s="42"/>
      <c r="U19" s="42"/>
      <c r="V19" s="42"/>
      <c r="W19" s="42"/>
      <c r="X19" s="15"/>
      <c r="Y19" s="16"/>
      <c r="Z19" s="44"/>
      <c r="AA19" s="45"/>
      <c r="AB19" s="84"/>
      <c r="AC19" s="85"/>
    </row>
    <row r="20" spans="1:29" ht="213" customHeight="1" thickBot="1">
      <c r="A20" s="9"/>
      <c r="B20" s="79" t="s">
        <v>98</v>
      </c>
      <c r="C20" s="46" t="s">
        <v>74</v>
      </c>
      <c r="D20" s="47" t="s">
        <v>91</v>
      </c>
      <c r="E20" s="47" t="s">
        <v>75</v>
      </c>
      <c r="F20" s="47" t="s">
        <v>54</v>
      </c>
      <c r="G20" s="47" t="s">
        <v>63</v>
      </c>
      <c r="H20" s="47" t="s">
        <v>56</v>
      </c>
      <c r="I20" s="48" t="s">
        <v>76</v>
      </c>
      <c r="J20" s="64" t="s">
        <v>57</v>
      </c>
      <c r="K20" s="65">
        <v>10000</v>
      </c>
      <c r="L20" s="66">
        <v>178</v>
      </c>
      <c r="M20" s="66">
        <v>209</v>
      </c>
      <c r="N20" s="66">
        <v>195</v>
      </c>
      <c r="O20" s="66">
        <v>192</v>
      </c>
      <c r="P20" s="66">
        <v>192</v>
      </c>
      <c r="Q20" s="66">
        <v>192</v>
      </c>
      <c r="R20" s="50">
        <v>200</v>
      </c>
      <c r="S20" s="50">
        <v>267</v>
      </c>
      <c r="T20" s="67">
        <v>284</v>
      </c>
      <c r="U20" s="50">
        <v>319</v>
      </c>
      <c r="V20" s="50">
        <v>327</v>
      </c>
      <c r="W20" s="50">
        <v>150</v>
      </c>
      <c r="X20" s="15">
        <f t="shared" si="0"/>
        <v>2705</v>
      </c>
      <c r="Y20" s="16">
        <f t="shared" si="1"/>
        <v>0.27050000000000002</v>
      </c>
      <c r="Z20" s="121" t="s">
        <v>105</v>
      </c>
      <c r="AA20" s="138"/>
      <c r="AB20" s="84"/>
      <c r="AC20" s="85"/>
    </row>
    <row r="21" spans="1:29" ht="35.25" customHeight="1" thickBot="1">
      <c r="A21" s="9"/>
      <c r="B21" s="145" t="s">
        <v>82</v>
      </c>
      <c r="C21" s="146"/>
      <c r="D21" s="146"/>
      <c r="E21" s="146"/>
      <c r="F21" s="55"/>
      <c r="G21" s="55"/>
      <c r="H21" s="55"/>
      <c r="I21" s="55"/>
      <c r="J21" s="55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15"/>
      <c r="Y21" s="16"/>
      <c r="Z21" s="62"/>
      <c r="AA21" s="63"/>
      <c r="AB21" s="84"/>
      <c r="AC21" s="85"/>
    </row>
    <row r="22" spans="1:29" ht="153.75" customHeight="1" thickBot="1">
      <c r="A22" s="9"/>
      <c r="B22" s="71" t="s">
        <v>99</v>
      </c>
      <c r="C22" s="46" t="s">
        <v>78</v>
      </c>
      <c r="D22" s="47" t="s">
        <v>91</v>
      </c>
      <c r="E22" s="47" t="s">
        <v>75</v>
      </c>
      <c r="F22" s="47" t="s">
        <v>54</v>
      </c>
      <c r="G22" s="47" t="s">
        <v>63</v>
      </c>
      <c r="H22" s="47" t="s">
        <v>56</v>
      </c>
      <c r="I22" s="48" t="s">
        <v>77</v>
      </c>
      <c r="J22" s="49" t="s">
        <v>65</v>
      </c>
      <c r="K22" s="50">
        <v>4200</v>
      </c>
      <c r="L22" s="50">
        <v>33</v>
      </c>
      <c r="M22" s="50">
        <v>34</v>
      </c>
      <c r="N22" s="50">
        <v>34</v>
      </c>
      <c r="O22" s="50">
        <v>22</v>
      </c>
      <c r="P22" s="50">
        <v>23</v>
      </c>
      <c r="Q22" s="50">
        <v>22</v>
      </c>
      <c r="R22" s="50">
        <v>30</v>
      </c>
      <c r="S22" s="50">
        <v>21</v>
      </c>
      <c r="T22" s="50">
        <v>33</v>
      </c>
      <c r="U22" s="50">
        <v>35</v>
      </c>
      <c r="V22" s="50">
        <v>23</v>
      </c>
      <c r="W22" s="55">
        <v>26</v>
      </c>
      <c r="X22" s="60">
        <f t="shared" si="0"/>
        <v>336</v>
      </c>
      <c r="Y22" s="16">
        <f t="shared" si="1"/>
        <v>0.08</v>
      </c>
      <c r="Z22" s="147" t="s">
        <v>106</v>
      </c>
      <c r="AA22" s="148"/>
      <c r="AB22" s="84"/>
      <c r="AC22" s="85"/>
    </row>
    <row r="23" spans="1:29" ht="35.450000000000003" customHeight="1" thickBot="1">
      <c r="A23" s="3"/>
      <c r="B23" s="149" t="s">
        <v>83</v>
      </c>
      <c r="C23" s="150"/>
      <c r="D23" s="150"/>
      <c r="E23" s="150"/>
      <c r="F23" s="51"/>
      <c r="G23" s="51"/>
      <c r="H23" s="51"/>
      <c r="I23" s="51"/>
      <c r="J23" s="51"/>
      <c r="K23" s="52"/>
      <c r="L23" s="52"/>
      <c r="M23" s="52" t="s">
        <v>79</v>
      </c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8"/>
      <c r="Y23" s="59"/>
      <c r="Z23" s="151"/>
      <c r="AA23" s="152"/>
      <c r="AB23" s="4"/>
      <c r="AC23" s="85"/>
    </row>
    <row r="24" spans="1:29" ht="162.75" customHeight="1" thickBot="1">
      <c r="A24" s="3"/>
      <c r="B24" s="69" t="s">
        <v>100</v>
      </c>
      <c r="C24" s="68" t="s">
        <v>85</v>
      </c>
      <c r="D24" s="68" t="s">
        <v>92</v>
      </c>
      <c r="E24" s="68" t="s">
        <v>86</v>
      </c>
      <c r="F24" s="68" t="s">
        <v>54</v>
      </c>
      <c r="G24" s="68" t="s">
        <v>55</v>
      </c>
      <c r="H24" s="68" t="s">
        <v>56</v>
      </c>
      <c r="I24" s="68" t="s">
        <v>77</v>
      </c>
      <c r="J24" s="68" t="s">
        <v>57</v>
      </c>
      <c r="K24" s="61">
        <v>200</v>
      </c>
      <c r="L24" s="54">
        <v>33</v>
      </c>
      <c r="M24" s="54">
        <v>32</v>
      </c>
      <c r="N24" s="54">
        <v>32</v>
      </c>
      <c r="O24" s="54">
        <v>20</v>
      </c>
      <c r="P24" s="54">
        <v>22</v>
      </c>
      <c r="Q24" s="54">
        <v>20</v>
      </c>
      <c r="R24" s="54">
        <v>21</v>
      </c>
      <c r="S24" s="54">
        <v>21</v>
      </c>
      <c r="T24" s="53">
        <v>21</v>
      </c>
      <c r="U24" s="53">
        <v>23</v>
      </c>
      <c r="V24" s="53">
        <v>19</v>
      </c>
      <c r="W24" s="53">
        <v>17</v>
      </c>
      <c r="X24" s="15">
        <f t="shared" si="0"/>
        <v>281</v>
      </c>
      <c r="Y24" s="16">
        <f t="shared" si="1"/>
        <v>1.405</v>
      </c>
      <c r="Z24" s="153" t="s">
        <v>107</v>
      </c>
      <c r="AA24" s="154"/>
      <c r="AB24" s="4"/>
      <c r="AC24" s="85"/>
    </row>
    <row r="25" spans="1:29" ht="35.25" customHeight="1" thickBot="1">
      <c r="A25" s="9"/>
      <c r="B25" s="145" t="s">
        <v>95</v>
      </c>
      <c r="C25" s="146"/>
      <c r="D25" s="146"/>
      <c r="E25" s="146"/>
      <c r="F25" s="55"/>
      <c r="G25" s="55"/>
      <c r="H25" s="55"/>
      <c r="I25" s="55"/>
      <c r="J25" s="55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15"/>
      <c r="Y25" s="16"/>
      <c r="Z25" s="155"/>
      <c r="AA25" s="156"/>
      <c r="AB25" s="84"/>
      <c r="AC25" s="85"/>
    </row>
    <row r="26" spans="1:29" ht="194.25" customHeight="1" thickBot="1">
      <c r="A26" s="9"/>
      <c r="B26" s="70" t="s">
        <v>101</v>
      </c>
      <c r="C26" s="78" t="s">
        <v>89</v>
      </c>
      <c r="D26" s="78" t="s">
        <v>90</v>
      </c>
      <c r="E26" s="78" t="s">
        <v>93</v>
      </c>
      <c r="F26" s="78" t="s">
        <v>54</v>
      </c>
      <c r="G26" s="78" t="s">
        <v>55</v>
      </c>
      <c r="H26" s="78" t="s">
        <v>56</v>
      </c>
      <c r="I26" s="78" t="s">
        <v>77</v>
      </c>
      <c r="J26" s="78" t="s">
        <v>57</v>
      </c>
      <c r="K26" s="57">
        <v>200</v>
      </c>
      <c r="L26" s="57">
        <v>30</v>
      </c>
      <c r="M26" s="57">
        <v>23</v>
      </c>
      <c r="N26" s="57">
        <v>24</v>
      </c>
      <c r="O26" s="57">
        <v>20</v>
      </c>
      <c r="P26" s="57">
        <v>25</v>
      </c>
      <c r="Q26" s="57">
        <v>25</v>
      </c>
      <c r="R26" s="57">
        <v>27</v>
      </c>
      <c r="S26" s="57">
        <v>18</v>
      </c>
      <c r="T26" s="57">
        <v>10</v>
      </c>
      <c r="U26" s="57">
        <v>12</v>
      </c>
      <c r="V26" s="57">
        <v>21</v>
      </c>
      <c r="W26" s="57">
        <v>30</v>
      </c>
      <c r="X26" s="15">
        <f t="shared" si="0"/>
        <v>265</v>
      </c>
      <c r="Y26" s="16">
        <f t="shared" si="1"/>
        <v>1.325</v>
      </c>
      <c r="Z26" s="143" t="s">
        <v>108</v>
      </c>
      <c r="AA26" s="144"/>
      <c r="AB26" s="84"/>
      <c r="AC26" s="85"/>
    </row>
    <row r="27" spans="1:29" ht="138.75" customHeight="1"/>
  </sheetData>
  <mergeCells count="46">
    <mergeCell ref="Z26:AA26"/>
    <mergeCell ref="B21:E21"/>
    <mergeCell ref="Z22:AA22"/>
    <mergeCell ref="B23:E23"/>
    <mergeCell ref="Z23:AA23"/>
    <mergeCell ref="Z24:AA24"/>
    <mergeCell ref="B25:E25"/>
    <mergeCell ref="Z25:AA25"/>
    <mergeCell ref="B15:E15"/>
    <mergeCell ref="Z15:AA15"/>
    <mergeCell ref="Z18:AA18"/>
    <mergeCell ref="B19:E19"/>
    <mergeCell ref="Z20:AA20"/>
    <mergeCell ref="Z16:AA16"/>
    <mergeCell ref="Z17:AA17"/>
    <mergeCell ref="M7:AA7"/>
    <mergeCell ref="K8:L8"/>
    <mergeCell ref="M8:AA8"/>
    <mergeCell ref="Z14:AA14"/>
    <mergeCell ref="C9:C10"/>
    <mergeCell ref="D9:I10"/>
    <mergeCell ref="K9:L9"/>
    <mergeCell ref="M9:AA9"/>
    <mergeCell ref="K10:L10"/>
    <mergeCell ref="M10:AA10"/>
    <mergeCell ref="D11:I11"/>
    <mergeCell ref="K11:L11"/>
    <mergeCell ref="M11:AA11"/>
    <mergeCell ref="B12:C12"/>
    <mergeCell ref="Z13:AA13"/>
    <mergeCell ref="C2:Y2"/>
    <mergeCell ref="Z2:AA2"/>
    <mergeCell ref="B4:B11"/>
    <mergeCell ref="C4:C5"/>
    <mergeCell ref="D4:I5"/>
    <mergeCell ref="J4:J11"/>
    <mergeCell ref="K4:L4"/>
    <mergeCell ref="M4:AA4"/>
    <mergeCell ref="K5:L5"/>
    <mergeCell ref="M5:AA5"/>
    <mergeCell ref="D6:I6"/>
    <mergeCell ref="K6:L6"/>
    <mergeCell ref="M6:AA6"/>
    <mergeCell ref="C7:C8"/>
    <mergeCell ref="D7:I8"/>
    <mergeCell ref="K7:L7"/>
  </mergeCells>
  <pageMargins left="0.70866141732283472" right="0.70866141732283472" top="0.74803149606299213" bottom="0.74803149606299213" header="0.31496062992125984" footer="0.31496062992125984"/>
  <pageSetup paperSize="5" scale="50" orientation="portrait" r:id="rId1"/>
  <ignoredErrors>
    <ignoredError sqref="X24 X16:X18 X14 X20 X22 X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Servicios</cp:lastModifiedBy>
  <cp:lastPrinted>2026-01-21T18:19:05Z</cp:lastPrinted>
  <dcterms:created xsi:type="dcterms:W3CDTF">2024-12-10T16:39:23Z</dcterms:created>
  <dcterms:modified xsi:type="dcterms:W3CDTF">2026-09-04T15:20:00Z</dcterms:modified>
</cp:coreProperties>
</file>