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robertoulisesestradameza/Documents/Documents/Tonalá/01-JPDM-02/MIR/1. SINDICATURA/2026/"/>
    </mc:Choice>
  </mc:AlternateContent>
  <xr:revisionPtr revIDLastSave="0" documentId="8_{9CB51DFE-95C5-374E-93FB-494D98993FBB}" xr6:coauthVersionLast="47" xr6:coauthVersionMax="47" xr10:uidLastSave="{00000000-0000-0000-0000-000000000000}"/>
  <bookViews>
    <workbookView xWindow="0" yWindow="500" windowWidth="32200" windowHeight="19680" xr2:uid="{00000000-000D-0000-FFFF-FFFF00000000}"/>
  </bookViews>
  <sheets>
    <sheet name="2026" sheetId="3" r:id="rId1"/>
    <sheet name="ODS" sheetId="9" r:id="rId2"/>
    <sheet name="PND" sheetId="4" r:id="rId3"/>
    <sheet name="PEDG" sheetId="5" r:id="rId4"/>
    <sheet name="PMDG" sheetId="6" r:id="rId5"/>
    <sheet name="PDM"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diqUgCMSiFlyvF2i6018o3Fen5CeL1DT4v/1U9KIdVw="/>
    </ext>
  </extLst>
</workbook>
</file>

<file path=xl/calcChain.xml><?xml version="1.0" encoding="utf-8"?>
<calcChain xmlns="http://schemas.openxmlformats.org/spreadsheetml/2006/main">
  <c r="Y17" i="3" l="1"/>
  <c r="Z17" i="3" s="1"/>
  <c r="Y40" i="3" l="1"/>
  <c r="Z40" i="3" s="1"/>
  <c r="Y37" i="3" l="1"/>
  <c r="Z37" i="3" s="1"/>
  <c r="Y27" i="3" l="1"/>
  <c r="Z27" i="3"/>
  <c r="Y28" i="3"/>
  <c r="Z28" i="3" s="1"/>
  <c r="Y51" i="3" l="1"/>
  <c r="Z51" i="3" s="1"/>
  <c r="Y50" i="3"/>
  <c r="Z50" i="3" s="1"/>
  <c r="Y49" i="3"/>
  <c r="Z49" i="3" s="1"/>
  <c r="Y48" i="3"/>
  <c r="Z48" i="3" s="1"/>
  <c r="Y47" i="3"/>
  <c r="Z47" i="3" s="1"/>
  <c r="Y46" i="3"/>
  <c r="Z46" i="3" s="1"/>
  <c r="Y45" i="3"/>
  <c r="Z45" i="3" s="1"/>
  <c r="Y44" i="3"/>
  <c r="Z44" i="3" s="1"/>
  <c r="Y43" i="3"/>
  <c r="Z43" i="3" s="1"/>
  <c r="Y42" i="3"/>
  <c r="Z42" i="3" s="1"/>
  <c r="Y41" i="3"/>
  <c r="Z41" i="3" s="1"/>
  <c r="Y39" i="3"/>
  <c r="Z39" i="3" s="1"/>
  <c r="Y38" i="3"/>
  <c r="Z38" i="3" s="1"/>
  <c r="Y36" i="3"/>
  <c r="Z36" i="3" s="1"/>
  <c r="Y35" i="3"/>
  <c r="Z35" i="3" s="1"/>
  <c r="Y34" i="3"/>
  <c r="Z34" i="3" s="1"/>
  <c r="Y33" i="3"/>
  <c r="Z33" i="3" s="1"/>
  <c r="Y32" i="3"/>
  <c r="Z32" i="3" s="1"/>
  <c r="Y31" i="3"/>
  <c r="Z31" i="3" s="1"/>
  <c r="Y30" i="3"/>
  <c r="Z30" i="3" s="1"/>
  <c r="Y29" i="3"/>
  <c r="Z29" i="3" s="1"/>
  <c r="Y26" i="3"/>
  <c r="Z26" i="3" s="1"/>
  <c r="Y25" i="3"/>
  <c r="Z25" i="3" s="1"/>
  <c r="Y24" i="3"/>
  <c r="Z24" i="3" s="1"/>
  <c r="Y23" i="3"/>
  <c r="Z23" i="3" s="1"/>
  <c r="Y22" i="3"/>
  <c r="Z22" i="3" s="1"/>
  <c r="Y21" i="3"/>
  <c r="Z21" i="3" s="1"/>
  <c r="Y20" i="3"/>
  <c r="Z20" i="3" s="1"/>
  <c r="Y19" i="3"/>
  <c r="Z19" i="3" s="1"/>
  <c r="Y18" i="3"/>
  <c r="Z18" i="3" s="1"/>
  <c r="Y16" i="3"/>
  <c r="Z16" i="3" s="1"/>
</calcChain>
</file>

<file path=xl/sharedStrings.xml><?xml version="1.0" encoding="utf-8"?>
<sst xmlns="http://schemas.openxmlformats.org/spreadsheetml/2006/main" count="536" uniqueCount="348">
  <si>
    <t xml:space="preserve"> Identificación</t>
  </si>
  <si>
    <t>Dirección General</t>
  </si>
  <si>
    <t>Objetivo  Agenda 2030</t>
  </si>
  <si>
    <t>Ejes PND</t>
  </si>
  <si>
    <t>Dirección Responsable</t>
  </si>
  <si>
    <t>Áreas  Responsable</t>
  </si>
  <si>
    <t>Objetivo específico</t>
  </si>
  <si>
    <t>Objetivo General</t>
  </si>
  <si>
    <t>Estrategia específica</t>
  </si>
  <si>
    <t>Meta específica</t>
  </si>
  <si>
    <t>Importe</t>
  </si>
  <si>
    <t>Líneas de acción</t>
  </si>
  <si>
    <t>Resumen narrativo</t>
  </si>
  <si>
    <t xml:space="preserve">Componente </t>
  </si>
  <si>
    <t xml:space="preserve">Actvidad </t>
  </si>
  <si>
    <t xml:space="preserve">Nombre del indicador </t>
  </si>
  <si>
    <t>Método de calculo</t>
  </si>
  <si>
    <t>Tipo de indicador</t>
  </si>
  <si>
    <t>Dimensión</t>
  </si>
  <si>
    <t>Sentido del indicador</t>
  </si>
  <si>
    <t>Unidad de Medida</t>
  </si>
  <si>
    <t>Frecuencia de Medición</t>
  </si>
  <si>
    <t>Linea base</t>
  </si>
  <si>
    <t xml:space="preserve">Meta del indicador </t>
  </si>
  <si>
    <t xml:space="preserve">Porcentaje / Estatus del indicador </t>
  </si>
  <si>
    <t xml:space="preserve">Supuestos </t>
  </si>
  <si>
    <t>Ejes PEDG</t>
  </si>
  <si>
    <t>Eje PMDG</t>
  </si>
  <si>
    <t>Sep</t>
  </si>
  <si>
    <t>Oct</t>
  </si>
  <si>
    <t>Nov</t>
  </si>
  <si>
    <t>Dic</t>
  </si>
  <si>
    <t>Ene</t>
  </si>
  <si>
    <t>Feb</t>
  </si>
  <si>
    <t>Mar</t>
  </si>
  <si>
    <t>Abr</t>
  </si>
  <si>
    <t>May</t>
  </si>
  <si>
    <t>jun</t>
  </si>
  <si>
    <t>Jul</t>
  </si>
  <si>
    <t>Ago</t>
  </si>
  <si>
    <t>No.</t>
  </si>
  <si>
    <t>Gobernanza Local y Participación Comunitaria</t>
  </si>
  <si>
    <t>Bienestar Social y Desarrollo Humano</t>
  </si>
  <si>
    <t>Economía Local Sostenible y Empleo</t>
  </si>
  <si>
    <t>Sustentabilidad Ambiental y Urbana</t>
  </si>
  <si>
    <t>Nombre del Eje General</t>
  </si>
  <si>
    <t>Nombre del Eje Transversal</t>
  </si>
  <si>
    <t>Equidad de Género y Empoderamiento Local</t>
  </si>
  <si>
    <t>Innovación y Tecnología para el Desarrollo Sostenible</t>
  </si>
  <si>
    <t>Reconocimiento y Fortalecimiento de la Diversidad Étnico-Cultural</t>
  </si>
  <si>
    <t>Gobernanza con Justicia y Participación Ciudadana</t>
  </si>
  <si>
    <t>Desarrollo con Bienestar y Humanismo</t>
  </si>
  <si>
    <t>Economía Moral y Trabajo</t>
  </si>
  <si>
    <t>Desarrollo Sustentable</t>
  </si>
  <si>
    <t>Igualdad Sustantiva y Derechos de las Mujeres</t>
  </si>
  <si>
    <t>Innovación Pública para el Desarrollo Tecnológico Nacional</t>
  </si>
  <si>
    <t>Derechos de las Comunidades Indígenas y Afromexicanas</t>
  </si>
  <si>
    <t>No</t>
  </si>
  <si>
    <t>Objetivo para el Desarrollo Sostenible</t>
  </si>
  <si>
    <t>Fin de la pobreza</t>
  </si>
  <si>
    <t>Hambre cero</t>
  </si>
  <si>
    <t>Salud y bienestar</t>
  </si>
  <si>
    <t>Educación de calidad</t>
  </si>
  <si>
    <t>Igualdad de género</t>
  </si>
  <si>
    <t>Agua limpia y saneamiento</t>
  </si>
  <si>
    <t>Energía asequible y no contaminante</t>
  </si>
  <si>
    <t>Trabajo decente y crecimiento económico</t>
  </si>
  <si>
    <t>Industria, innovación e infraestructura</t>
  </si>
  <si>
    <t>Reducción de las desigualdades</t>
  </si>
  <si>
    <t>Ciudades y comunidades sostenibles</t>
  </si>
  <si>
    <t>Producción y consumo responsables</t>
  </si>
  <si>
    <t>Acción por el clima</t>
  </si>
  <si>
    <t>Vida submarina</t>
  </si>
  <si>
    <t>Vida de ecosistemas terrestres</t>
  </si>
  <si>
    <t>Paz, justicia e instituciones sólidas</t>
  </si>
  <si>
    <t>Alianzas para lograr los objetivos</t>
  </si>
  <si>
    <t>ODS 3</t>
  </si>
  <si>
    <t>ODS 4</t>
  </si>
  <si>
    <t>ODS 5</t>
  </si>
  <si>
    <t>ODS 6</t>
  </si>
  <si>
    <t>ODS 7</t>
  </si>
  <si>
    <t>ODS 8</t>
  </si>
  <si>
    <t>ODS 9</t>
  </si>
  <si>
    <t>ODS 10</t>
  </si>
  <si>
    <t>ODS 11</t>
  </si>
  <si>
    <t>ODS 12</t>
  </si>
  <si>
    <t>ODS 13</t>
  </si>
  <si>
    <t>ODS 14</t>
  </si>
  <si>
    <t>ODS 15</t>
  </si>
  <si>
    <t>ODS 16</t>
  </si>
  <si>
    <t>ODS 17</t>
  </si>
  <si>
    <t>ODS 1</t>
  </si>
  <si>
    <t>ODS 2</t>
  </si>
  <si>
    <t>EGN 2</t>
  </si>
  <si>
    <t>EGN 1</t>
  </si>
  <si>
    <t>EGN 3</t>
  </si>
  <si>
    <t>EGN 4</t>
  </si>
  <si>
    <t>ETN 1</t>
  </si>
  <si>
    <t>ETN 2</t>
  </si>
  <si>
    <t>ETN 3</t>
  </si>
  <si>
    <t>1.1. Fortalecer y recuperar la capacidad de los ecosistemas naturales e inducidos del AMG para proveer servicios ambientales.</t>
  </si>
  <si>
    <t>2.1. Reforzar el cuidado, para la disponibilidad y aprovechamiento sustentable del recurso hídrico.</t>
  </si>
  <si>
    <t>3.1. Implementar una gestión integral de riesgos que priorice la identificación, prevención y mitigación de riesgos y que fortalezca la preparación, respuesta y recuperación para incrementar la resiliencia en el AMG.</t>
  </si>
  <si>
    <t>4.1. Realizar un aprovechamiento racional del territorio mediante una mejor distribución de cargas y beneficios, así como la correcta alineación programática.</t>
  </si>
  <si>
    <t>4.2. Prevenir la generación de nuevos asentamientos informales, así como asegurar la consolidación de los existentes.</t>
  </si>
  <si>
    <t>5.1. Generar las condiciones normativas, institucionales y de gestión del suelo que permitan mejorar y ampliar el derecho a una vivienda adecuada.</t>
  </si>
  <si>
    <t>6.1. Incrementar la conectividad para mejorar la movilidad urbana de las personas y el traslado de bienes.</t>
  </si>
  <si>
    <t>7.1. Generar condiciones territoriales que permitan mejorar la accesibilidad y suficiencia de equipamientos y espacio público.</t>
  </si>
  <si>
    <t>8.1. Fortalecer la infraestructura física para la prestación de servicios para la población del AMG, así como aquella que ayude a mitigar los riesgos existentes y la pronta atención de emergencias.</t>
  </si>
  <si>
    <t>8.2. Impulsar la transición hacia la implementación de soluciones basadas en la naturaleza para restaurar la prestación de servicios ecosistémicos, prevenir y mitigar riesgos e incrementar la adaptación al cambio climático.</t>
  </si>
  <si>
    <t>9.1. Disminuir la generación de residuos sólidos urbanos dispuestos en rellenos sanitarios, así como maximizar su aprovechamiento.</t>
  </si>
  <si>
    <t>10.1. Asegurar la protección y conservación de los bienes patrimoniales culturales.</t>
  </si>
  <si>
    <t>Objetivos para el Desarrollo Metropolitano</t>
  </si>
  <si>
    <t>ODM 1</t>
  </si>
  <si>
    <t>ODM 2</t>
  </si>
  <si>
    <t>ODM 3</t>
  </si>
  <si>
    <t>ODM 4</t>
  </si>
  <si>
    <t>ODM 5</t>
  </si>
  <si>
    <t>ODM 6</t>
  </si>
  <si>
    <t>ODM 7</t>
  </si>
  <si>
    <t>ODM 8</t>
  </si>
  <si>
    <t>ODM 9</t>
  </si>
  <si>
    <t>ODM 10</t>
  </si>
  <si>
    <t>ET 2</t>
  </si>
  <si>
    <t>ET 1</t>
  </si>
  <si>
    <t>ET 3</t>
  </si>
  <si>
    <t>No. Eje</t>
  </si>
  <si>
    <t>Eje 1</t>
  </si>
  <si>
    <t>Eje 2</t>
  </si>
  <si>
    <t>Eje 3</t>
  </si>
  <si>
    <t>Eje 4</t>
  </si>
  <si>
    <t>Eje 5</t>
  </si>
  <si>
    <t>Nombre del Eje Estatal</t>
  </si>
  <si>
    <t>Jalisco Tranquilo y en Paz</t>
  </si>
  <si>
    <t>Jalisco Crece para Todas y Todos</t>
  </si>
  <si>
    <t>Jalisco, Economía que Avanza</t>
  </si>
  <si>
    <t>Jalisco Cuida su Tierra</t>
  </si>
  <si>
    <t>Jalisco Cercano y Transparente</t>
  </si>
  <si>
    <t>No. Tema</t>
  </si>
  <si>
    <t>Temas que nos acompañan en cada paso en el camino</t>
  </si>
  <si>
    <t>Tema 1</t>
  </si>
  <si>
    <t>Tema 2</t>
  </si>
  <si>
    <t>Tema 3</t>
  </si>
  <si>
    <t>Tema 4</t>
  </si>
  <si>
    <t>Tema 5</t>
  </si>
  <si>
    <t>Tema 6</t>
  </si>
  <si>
    <t>Desarrollo integral de niñas, niños y adolescentes</t>
  </si>
  <si>
    <t>Igualdad sustantiva entre mujeres y hombres</t>
  </si>
  <si>
    <t>Garantía y protección efectiva de derechos humanos</t>
  </si>
  <si>
    <t>Desarrollo sustentable y acción ante el cambio climático</t>
  </si>
  <si>
    <t>Gobernanza y Cultura de Paz</t>
  </si>
  <si>
    <t>Transparecia, rendición de cuentas y combate a la corrupción</t>
  </si>
  <si>
    <t>Nombre del Grupo</t>
  </si>
  <si>
    <t>Grupo 1</t>
  </si>
  <si>
    <t>No. de Grupo</t>
  </si>
  <si>
    <t>Grupo 2</t>
  </si>
  <si>
    <t>Grupo 3</t>
  </si>
  <si>
    <t>Grupo 4</t>
  </si>
  <si>
    <t>Grupo 5</t>
  </si>
  <si>
    <t>Grupo 6</t>
  </si>
  <si>
    <t>Grupo 7</t>
  </si>
  <si>
    <t>Grupo 8</t>
  </si>
  <si>
    <t>Grupo 9</t>
  </si>
  <si>
    <t>Niñeces y adolescencias</t>
  </si>
  <si>
    <t>Juventudes</t>
  </si>
  <si>
    <t>Mujeres</t>
  </si>
  <si>
    <t>Personas adultas mayores</t>
  </si>
  <si>
    <t>Personas con discapacidad</t>
  </si>
  <si>
    <t>Personas pertenecientes a pueblos y comunidades indígenas</t>
  </si>
  <si>
    <t>Personas de la población LGBTIQ+</t>
  </si>
  <si>
    <t>Personas en situación de movilidad</t>
  </si>
  <si>
    <t>Personas cuidadoras</t>
  </si>
  <si>
    <t>Sindicatura Ayuntamiento</t>
  </si>
  <si>
    <t>Dirección de Seguimiento de Asuntos de la Sindicatura</t>
  </si>
  <si>
    <t xml:space="preserve">Jefatura Consultivo Administrativa, Jefatura del Centro de Mediación Municipal, Jefatura de Reclutamiento, Jefatura de Regularización de Predios, Jefatura de Juzgados Civicos Municipales. </t>
  </si>
  <si>
    <t xml:space="preserve">Desarrollo institucional y proveer los recursos humanos, administrativos y tecnológicos necesarios que permitan satisfacer las necesidades administrativas, así como de trámites y servicios, a través de programas integrales que pemritan optimizar e innovar los procesos que la administración pública municipal proporciona. </t>
  </si>
  <si>
    <t>Alineación al Plan Municipal de Desarrollo y Gobernanza 2024-2027</t>
  </si>
  <si>
    <t xml:space="preserve"> 10. Reducción de las desigualdades, y 11. Ciudad y Comunidades Sostenibles</t>
  </si>
  <si>
    <t xml:space="preserve">1. Política y Gobierno en sus ejes  (I. Erradicar la Corrupción y reactivar la procuraduria de Justicia, IV. Regeneración ética de las instituciones y de la sociedad,  VIII. Articular la seguridad nacional, la seguridad pública y la Paz y Estrategia especifica). </t>
  </si>
  <si>
    <t>6.1., 6.2., 6.3</t>
  </si>
  <si>
    <t xml:space="preserve">Aumento de confianza con la ciudadania, Mantener la actualización de datos para consultas, acceso a la información de manera más fácil y rápida para todas y todos, Sistematización de procesos entendibles, contar con procesos actualizados, aplicar nuevas técnologias, otorgar servicios con calidad y eficiencia, mejorar la percepción que la ciudadanía tiene del gobierno municipal. </t>
  </si>
  <si>
    <t xml:space="preserve">Porcentaje de procesos jurídicos atentidos </t>
  </si>
  <si>
    <t> (Cantidad de procesos jurídicos atendidos/ cantidad de procesos recibidos en los que participa el municipio)* 100</t>
  </si>
  <si>
    <t>Gestión</t>
  </si>
  <si>
    <t>Eficiencia</t>
  </si>
  <si>
    <t>Ascendente</t>
  </si>
  <si>
    <t xml:space="preserve">Número </t>
  </si>
  <si>
    <t>Mensual</t>
  </si>
  <si>
    <t>Solicitudes Recibidas Cementerios</t>
  </si>
  <si>
    <t xml:space="preserve">Porcentaje de solicitudes recibidas </t>
  </si>
  <si>
    <t>(Cantidad de solicitudes Recibidas Cementerios) *100</t>
  </si>
  <si>
    <t>Solicitados por el Ciudadano que acredite con sus documentales tener el derecho a que sea emitido el acto administrativo</t>
  </si>
  <si>
    <t>Adquisiciones de Propiedades</t>
  </si>
  <si>
    <t>Porcentaje de Adquisición de fosas o Tumba  solicitadas por el area de cementerios</t>
  </si>
  <si>
    <t>(Cantidad de Adquisición de  fosas o tumbas realizadas / Cantidad de procesos recibidos) *100</t>
  </si>
  <si>
    <t>El ciudadano solicitara ante  el área de cementerios para que sea iniciato el proceso ente la sindicatura</t>
  </si>
  <si>
    <t>Cambios de Propietario</t>
  </si>
  <si>
    <t xml:space="preserve">Porcentaje de tramites por cambio de propietario solicitados por el areas de cementerios </t>
  </si>
  <si>
    <t>(Cantidad de tramite por cambio de propietario  / Cantidad procesos recibidos) *100</t>
  </si>
  <si>
    <t xml:space="preserve">Solicitudes de corrección de Titulos </t>
  </si>
  <si>
    <t xml:space="preserve">Porcentaje corrección de Titulos solicitado  por el areas de cementerios </t>
  </si>
  <si>
    <t>(Cantidad de correccion de Titulos  de propietario  / Cantidad procesos recibidos) *100</t>
  </si>
  <si>
    <t>A solicitud del Ciudadano que requiere la modificación en su título</t>
  </si>
  <si>
    <t>Titulos Entregados a los Solicitantes</t>
  </si>
  <si>
    <t xml:space="preserve">Porcentaje de Titulos entregados  que fueron solicitados por el areas de cementerios </t>
  </si>
  <si>
    <t>(Cantidad de titulos entregado  / Cantidad procesos recibidos) *100</t>
  </si>
  <si>
    <t>Se entrega al solicitante una vez suscrito por los funcionarios</t>
  </si>
  <si>
    <t>Expediente de Sentenciado creados, para apoyo a la Autoridades en materia Judicial</t>
  </si>
  <si>
    <t xml:space="preserve">Porcentaje de expedientes de creados </t>
  </si>
  <si>
    <t>(Cantidad de expedientes de sentenciados creados / Cantidad de expedientes de sentenciados realizan su sustitutivo de la pena) *100</t>
  </si>
  <si>
    <t>Eficacia</t>
  </si>
  <si>
    <t xml:space="preserve">Descendentes </t>
  </si>
  <si>
    <t>Ley del Sistema de Seguridad Pública para El Estado de Jalisco. Artículo 10. El Sistema Estatal de Seguridad Pública tiene por objeto desarrollar las bases de coordinación entre la Federación, el Estado y los municipios en materia de seguridad pública, así como respecto de la prevención social de la violencia y la delincuencia, en los términos de la legislación general correspondiente.</t>
  </si>
  <si>
    <t>Informes de  la Direccion General de Servicios Públicos, hace de conocimiento las Jornadas realizadas a por los Sentenciados</t>
  </si>
  <si>
    <t>Porcentaje de infomes sobre Jornadas a favor de la Comunidad</t>
  </si>
  <si>
    <t>(Cantidad de horas que prestan a favor de la comunidad los sentenciados al Municipio) *100</t>
  </si>
  <si>
    <t>Horas</t>
  </si>
  <si>
    <t>El ciudadano comienza su proceso con las autoridades penitenciarias y acude a su firma</t>
  </si>
  <si>
    <t>Entrega de informes a autoridades por el Cumplimiento o incumplimiento de jornadas a Favor de la Comunidad</t>
  </si>
  <si>
    <t>Porcentaje de oficios entregados informes de sentencias de jornadas a favor de la comunidad</t>
  </si>
  <si>
    <t>(Cantidad de oficio de informes realizadas a Autoridades / Por el Cumplimiento de los sentenciados que realizaron jornadas a favor de la comunidad) *100</t>
  </si>
  <si>
    <t>Informe a las Autoridades para que sea cumplida la sentencia interpuesta</t>
  </si>
  <si>
    <t>Busquedas atendidas por solicitud de Autoridades</t>
  </si>
  <si>
    <t xml:space="preserve">porcentaje de oficios de busquedas recibidos de las Autoridades </t>
  </si>
  <si>
    <t>(Cantidad de busquedas recibidas / Cantidad de busquedas  atendidas) *100</t>
  </si>
  <si>
    <t>Número</t>
  </si>
  <si>
    <t xml:space="preserve">Mensual </t>
  </si>
  <si>
    <t xml:space="preserve"> Ley del Sistema de Seguridad Pública para El Estado de Jalisco. Artículo 10. El Sistema Estatal de Seguridad Pública tiene por objeto desarrollar las bases de coordinación entre la Federación, el Estado y los municipios en materia de seguridad pública, así como respecto de la prevención social de la violencia y la delincuencia, en los términos de la legislación general correspondiente.</t>
  </si>
  <si>
    <t xml:space="preserve">Clasificación y publicación de información Pública </t>
  </si>
  <si>
    <t>Información fundamental para los sujetos Obligados</t>
  </si>
  <si>
    <t>Cantidad de información requerida de conformidad con el articulo 8 y 15 de la Ley de Trasperencia e Información Publica del Estado de Jalisco y sus municipios.</t>
  </si>
  <si>
    <t>Que se genere la información para la debida publicación del Portal web de ayuntamiento y la plataforma PNT</t>
  </si>
  <si>
    <t>Respuestas en Materia de Transparencia</t>
  </si>
  <si>
    <t>Clasificacion de la Información para respuesta a peticionarios</t>
  </si>
  <si>
    <t xml:space="preserve">Cantidad de solicitudes de información/ clasificación de la información de Peticionarios </t>
  </si>
  <si>
    <t>Que el ciudadano comience un proceso de solicitud de información/Que el ciudadano Peticione directamente a Sindicatura/Que Autoridades competentes soliciten respuestas.</t>
  </si>
  <si>
    <t xml:space="preserve">Atención a peticiones ciudadanas </t>
  </si>
  <si>
    <t xml:space="preserve">Porcentaje de solicitudes ciudadanas atendidas </t>
  </si>
  <si>
    <t>(Cantidad de quejas ciudadanas atendidas / Cantidad de solicitudes ciudadanas atendidas en el año anterior)*100</t>
  </si>
  <si>
    <t>Que el ciudadano acuda a solicitar apoyos municipales</t>
  </si>
  <si>
    <t>Tramites realizados por Servidores Públicos</t>
  </si>
  <si>
    <t xml:space="preserve">Porcentaje de Cartas Poder a funcionarios emitidas </t>
  </si>
  <si>
    <t xml:space="preserve">Solicitud de las areas para realizar los procesos Administrativos o Legales a favor del municipio </t>
  </si>
  <si>
    <t>Tramites realizados por gestor Oficiosos</t>
  </si>
  <si>
    <t>Porcentaje de cartas poder a gestores</t>
  </si>
  <si>
    <t>Se entrega para que sean realizados actos afavor del municipio por personas no funcionarias</t>
  </si>
  <si>
    <t xml:space="preserve">Prestación de Servicios Profesionales </t>
  </si>
  <si>
    <t>Porcentaje de Contratos Prestación de Servicios Profesionales revisados y  suscritos</t>
  </si>
  <si>
    <t xml:space="preserve">(Cantidad de contratos  Prestación / Cantidad de suscritos)*100  </t>
  </si>
  <si>
    <t xml:space="preserve">Seguimiento y revision del Intrumento juridico, por la Jefatura Consultiva- Administrativa </t>
  </si>
  <si>
    <t>Compra - Venta de Bienes</t>
  </si>
  <si>
    <t>Porcentaje de Contratos Compra-Venta de Bienes revisados y  suscritos</t>
  </si>
  <si>
    <t xml:space="preserve">(Cantidad de contratos Compra - Venta  / Cantidad de suscritos)*100  </t>
  </si>
  <si>
    <t>Arrendamiento de Bienes o Servicios Profesionales</t>
  </si>
  <si>
    <t>Porcentaje de Contratos Arrendamiento de Bienes o Servicios Profesionales revisados y  suscritos</t>
  </si>
  <si>
    <t xml:space="preserve">(Cantidad de contratos  Arrendamiento de Bienes o Servicios/ Cantidad de suscritos)*100  </t>
  </si>
  <si>
    <t xml:space="preserve">Comodato de Obra Pública </t>
  </si>
  <si>
    <t>Porcentaje de Contratos de Obra Pública revisados y  suscritos</t>
  </si>
  <si>
    <t xml:space="preserve">(Cantidad de contratos de Obra Pública  / Cantidad de suscritos)*100  </t>
  </si>
  <si>
    <t>Recolección de Residuos Solidos no Peligrosos</t>
  </si>
  <si>
    <t>Porcentaje de Contratos Recolección de Residuos Solidos No Peligrosos revisados y  suscritos</t>
  </si>
  <si>
    <t xml:space="preserve">(Cantidad de contratos Recolección de Residuos Solidos No Peligrosos  / Cantidad de suscritos)*100  </t>
  </si>
  <si>
    <t>Donación con Autoridades o Particulares</t>
  </si>
  <si>
    <t>Porcentaje de Contratos Donación revisados y  suscritos</t>
  </si>
  <si>
    <t>(Cantidad de contratos Donación  / Cantidad de suscritos)*100</t>
  </si>
  <si>
    <t>Colaboración con Autoridades, organismo publicos o Organizaciónes de la Sociedad Civil</t>
  </si>
  <si>
    <t>Porcentaje de Convenio Colaboración revisados y  suscritos</t>
  </si>
  <si>
    <t>Uso de Predio Propiedad Municipal</t>
  </si>
  <si>
    <t>Porcentaje de Convenio Uso predio municipales, revisados y  suscritos</t>
  </si>
  <si>
    <t>(Cantidad de Convenio Uso de Predios Propiedad Municipal  / Cantidad de suscritos)*100</t>
  </si>
  <si>
    <t>Canalización obras de Urbanización, Rompimiento de caminos o calles</t>
  </si>
  <si>
    <t>Porcentaje de Convenio canalización, revisados y  suscritos</t>
  </si>
  <si>
    <t>(Cantidad de Convenio Canalización por Obra o rompimiento de caminos o calles  / Cantidad de suscritos)*100</t>
  </si>
  <si>
    <t xml:space="preserve">atencion a solicitudes de Metodos Alternos de solucion de conflictos, asi convenios mandados al IJA para sancion </t>
  </si>
  <si>
    <t xml:space="preserve">Porcentaje en la elaboración de convenios de mediación </t>
  </si>
  <si>
    <t>(Número de convenios realizados/ número de personas que solicitan una mediacion)*100</t>
  </si>
  <si>
    <t>Que se cuente con el personal capacitado y con los requerimientos del IJA</t>
  </si>
  <si>
    <t xml:space="preserve">brindar asesoria y orientacion juridica al ciudadano </t>
  </si>
  <si>
    <t>porcentaje de servicios de asesorias y orientacion juridica</t>
  </si>
  <si>
    <t>(Número de asesorias brindadas/ número de personas que solicitaron atención)*100</t>
  </si>
  <si>
    <t xml:space="preserve">Expedición de la cartilla de identidad militar </t>
  </si>
  <si>
    <t>Porcentaje de cartillas de servicio militar nacional expedidas</t>
  </si>
  <si>
    <t>(Cantidad de cartillas de servicio militar nacional entregadas / cantidad de servicio militar nacional solicitadas) *100</t>
  </si>
  <si>
    <t xml:space="preserve">Número    </t>
  </si>
  <si>
    <t xml:space="preserve">Que el ciudadano acuda a solicitar su cartilla de identidad militar </t>
  </si>
  <si>
    <t>Acuerdo aprobados por el Pleno</t>
  </si>
  <si>
    <t>Porcentaje de Declaratoria aprobadas</t>
  </si>
  <si>
    <t>(Cantidad de Fraccionamientos Declarados  / cantidad de Fraccionamiento solicitados)*100</t>
  </si>
  <si>
    <t>Anual</t>
  </si>
  <si>
    <t>Solicitudes de Asentamientos Humanos Irregulares para obtener su titulación</t>
  </si>
  <si>
    <t xml:space="preserve">Atención a personas para la aprobación de lotes </t>
  </si>
  <si>
    <t xml:space="preserve">Porcentaje de lotes aprobados </t>
  </si>
  <si>
    <t>(Cantidad de lotes aprobados / cantidad de lotes solicitados)*100</t>
  </si>
  <si>
    <t>Proceso de Aprobación en lo individual  de cada posedor de predios a titulo de dueño</t>
  </si>
  <si>
    <t xml:space="preserve">Entrega de títulos de propiedad </t>
  </si>
  <si>
    <t xml:space="preserve">Porcentaje de títulos de propiedad entregados </t>
  </si>
  <si>
    <t>(Cantidad de títulos de propiedad entregados / cantidad de títutlos de propiedad solicitados)*100</t>
  </si>
  <si>
    <t xml:space="preserve">Anual </t>
  </si>
  <si>
    <t>Proceso de entrega de Titulos de Propiedad que ampara la posesión física como Jurídica</t>
  </si>
  <si>
    <t xml:space="preserve">Resolución y calificación de faltas administrativas </t>
  </si>
  <si>
    <t>Porcentaje de resoluciones de faltas administrativas realizadas</t>
  </si>
  <si>
    <t>(Cantidad de resoluciones de faltas administrativas realizadas / Cantidad de resoluciones de faltas administrativas programadas)*100</t>
  </si>
  <si>
    <t xml:space="preserve">Eficiencia </t>
  </si>
  <si>
    <t>Que se cuente con el personal minimo necesario, con el material, herramientas, capacitaciones, señalados en el reglamento. Incremento de detenciones, aumento de patrullaje a un 500% en los infractores.</t>
  </si>
  <si>
    <t xml:space="preserve">Que se cuente con los recursos humanos y materales señalados en la normativa </t>
  </si>
  <si>
    <t>Resolución de Ordenes de Protección</t>
  </si>
  <si>
    <t>Porcentaje de resoluciones de ordenes de Protección</t>
  </si>
  <si>
    <t>(Cantidad de resoluciones de Ordenes de Protección)*100</t>
  </si>
  <si>
    <t>Que se cuente con el proceso de solicitud de la Orden por parte Persona que solicita</t>
  </si>
  <si>
    <t>Cumplimiento de Procesos Jurídico</t>
  </si>
  <si>
    <t>Atención tramites de Titulos a Perpetuidad de Cementerios Municipales</t>
  </si>
  <si>
    <t xml:space="preserve">Apoyo al Sistema de Seguridad Nacional en materia de reinserción social del Sentenciado </t>
  </si>
  <si>
    <t xml:space="preserve">Busquedas de información en colaboración las Autoridades Ministeriales, Agencias Especiales de Investigación en Materia Penal y Judiciales las del Estado de Jalisco; y la Fiscalia General de la Republica </t>
  </si>
  <si>
    <t>Clasificación y Respuestas en materia de Transparencia</t>
  </si>
  <si>
    <t xml:space="preserve">Quejas y Atención Ciudadana Sindicatura </t>
  </si>
  <si>
    <t>Carta Poder Otorgadas para tramites necesariosa favor del municipio</t>
  </si>
  <si>
    <t>Contratos</t>
  </si>
  <si>
    <t>Convenios</t>
  </si>
  <si>
    <t>Medios alternos de resolución de conflictos</t>
  </si>
  <si>
    <t>Cartilla de Identidad Militar</t>
  </si>
  <si>
    <t>Fraccionamientos de Objetivo Social Declarada su Regularización</t>
  </si>
  <si>
    <t>Lotes aprobados por Comisión de Regularización</t>
  </si>
  <si>
    <t>Títulos de propiedad</t>
  </si>
  <si>
    <t>Resolución y calificación pronta y expedita de faltas administrativa</t>
  </si>
  <si>
    <t>Canalización y seguimiento a las faltas administrativas</t>
  </si>
  <si>
    <t>Seguimiento de Ordenes de Protección</t>
  </si>
  <si>
    <t>(Cartas poder  / Gestores)*100</t>
  </si>
  <si>
    <t>Que se interpone por requerimiento de los Jueces en la diferentes materias, en contra del municipio o por actos de autoridad.</t>
  </si>
  <si>
    <t>Eje general 1 y 2 Trasversal 3</t>
  </si>
  <si>
    <t xml:space="preserve">Eje Tema 6, </t>
  </si>
  <si>
    <t>1 y 2</t>
  </si>
  <si>
    <t xml:space="preserve"> 6.1.2., 6.1.3.,</t>
  </si>
  <si>
    <t xml:space="preserve">PDM </t>
  </si>
  <si>
    <t>Matriz de Indicadores de Resultados 2026</t>
  </si>
  <si>
    <t xml:space="preserve">Comodato de Bienes </t>
  </si>
  <si>
    <t>Porcentaje de Comodatos de bienes revisados y  suscritos</t>
  </si>
  <si>
    <t xml:space="preserve">(Cantidad de contratos de comodato  / Cantidad de suscritos)*100  </t>
  </si>
  <si>
    <t xml:space="preserve">(Cantidad de Convenio Colaboración  / Cantidad de suscritos)*100  </t>
  </si>
  <si>
    <t>Convenios de Materia de Justicia Alternativa generados por el centro de Mediación Municipal</t>
  </si>
  <si>
    <t>Porcentaje de Convenio Mediación de Solución de Conflictos revisados y  suscritos</t>
  </si>
  <si>
    <t>Recursos de Revisión Interpuestos</t>
  </si>
  <si>
    <t>Porcentaje de Recursos Atendidos</t>
  </si>
  <si>
    <t xml:space="preserve">Porcentaje de Recursos de Revisión </t>
  </si>
  <si>
    <t> (Cantidad de Recursos de Revisión atendidos/ cantidad de procesos recibidos en los que participa el municipio)* 100</t>
  </si>
  <si>
    <t>Analiza los actos emitidos por la autoridad en donde el quejoso solicita la revisión del Acto.</t>
  </si>
  <si>
    <t>(Cartas poder  / Funcionario )*100</t>
  </si>
  <si>
    <t>(Cantidad de Convenio Materia de justicia Alternativa  / Cantidad de suscritos)*100</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</si>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</sst>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_);[Red]\(&quot;$&quot;#,##0.00\)"/>
    <numFmt numFmtId="165" formatCode="0.0"/>
  </numFmts>
  <fonts count="19">
    <font>
      <sz val="11"/>
      <color theme="1"/>
      <name val="Calibri"/>
      <scheme val="minor"/>
    </font>
    <font>
      <sz val="11"/>
      <color theme="1"/>
      <name val="Calibri"/>
      <family val="2"/>
    </font>
    <font>
      <b/>
      <sz val="24"/>
      <color rgb="FFFFFFFF"/>
      <name val="Arial"/>
      <family val="2"/>
    </font>
    <font>
      <sz val="11"/>
      <name val="Calibri"/>
      <family val="2"/>
    </font>
    <font>
      <b/>
      <sz val="11"/>
      <color theme="0"/>
      <name val="Arial"/>
      <family val="2"/>
    </font>
    <font>
      <b/>
      <sz val="10"/>
      <color theme="0"/>
      <name val="Arial"/>
      <family val="2"/>
    </font>
    <font>
      <b/>
      <sz val="10"/>
      <color theme="1"/>
      <name val="Arial"/>
      <family val="2"/>
    </font>
    <font>
      <b/>
      <sz val="8"/>
      <color theme="0"/>
      <name val="Arial"/>
      <family val="2"/>
    </font>
    <font>
      <b/>
      <sz val="10"/>
      <color rgb="FFFFFFFF"/>
      <name val="Arial"/>
      <family val="2"/>
    </font>
    <font>
      <sz val="11"/>
      <color theme="0"/>
      <name val="Calibri"/>
      <family val="2"/>
    </font>
    <font>
      <b/>
      <sz val="11"/>
      <color rgb="FFFFFFFF"/>
      <name val="Arial"/>
      <family val="2"/>
    </font>
    <font>
      <sz val="11"/>
      <color theme="1"/>
      <name val="Calibri"/>
      <family val="2"/>
      <scheme val="minor"/>
    </font>
    <font>
      <b/>
      <sz val="9"/>
      <color theme="0"/>
      <name val="Arial"/>
      <family val="2"/>
    </font>
    <font>
      <sz val="9"/>
      <name val="Calibri"/>
      <family val="2"/>
    </font>
    <font>
      <sz val="11"/>
      <color theme="1"/>
      <name val="Montserrat Regular"/>
    </font>
    <font>
      <b/>
      <sz val="11"/>
      <color theme="1"/>
      <name val="Montserrat Regular"/>
    </font>
    <font>
      <sz val="11"/>
      <color rgb="FF000000"/>
      <name val="Montserrat Regular"/>
    </font>
    <font>
      <sz val="8"/>
      <name val="Calibri"/>
      <family val="2"/>
      <scheme val="minor"/>
    </font>
    <font>
      <b/>
      <sz val="12"/>
      <color theme="1"/>
      <name val="Montserrat Regular"/>
    </font>
  </fonts>
  <fills count="9">
    <fill>
      <patternFill patternType="none"/>
    </fill>
    <fill>
      <patternFill patternType="gray125"/>
    </fill>
    <fill>
      <patternFill patternType="solid">
        <fgColor theme="0"/>
        <bgColor theme="0"/>
      </patternFill>
    </fill>
    <fill>
      <patternFill patternType="solid">
        <fgColor rgb="FF6E292E"/>
        <bgColor rgb="FF990000"/>
      </patternFill>
    </fill>
    <fill>
      <patternFill patternType="solid">
        <fgColor rgb="FF6E292E"/>
        <bgColor indexed="64"/>
      </patternFill>
    </fill>
    <fill>
      <patternFill patternType="solid">
        <fgColor rgb="FF6E292E"/>
        <bgColor rgb="FF8A0000"/>
      </patternFill>
    </fill>
    <fill>
      <patternFill patternType="solid">
        <fgColor rgb="FFCBC8C1"/>
        <bgColor rgb="FFDBDADA"/>
      </patternFill>
    </fill>
    <fill>
      <patternFill patternType="solid">
        <fgColor rgb="FFCBC8C1"/>
        <bgColor indexed="64"/>
      </patternFill>
    </fill>
    <fill>
      <patternFill patternType="solid">
        <fgColor rgb="FFCBC8C1"/>
        <bgColor rgb="FFE7E6E6"/>
      </patternFill>
    </fill>
  </fills>
  <borders count="79">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diagonal/>
    </border>
    <border>
      <left style="thin">
        <color rgb="FF000000"/>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bottom/>
      <diagonal/>
    </border>
    <border>
      <left style="medium">
        <color rgb="FF000000"/>
      </left>
      <right/>
      <top/>
      <bottom style="thin">
        <color rgb="FF000000"/>
      </bottom>
      <diagonal/>
    </border>
    <border>
      <left style="medium">
        <color rgb="FF000000"/>
      </left>
      <right style="thin">
        <color rgb="FF000000"/>
      </right>
      <top/>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rgb="FF000000"/>
      </left>
      <right style="thin">
        <color rgb="FF000000"/>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top style="thin">
        <color rgb="FF000000"/>
      </top>
      <bottom/>
      <diagonal/>
    </border>
    <border>
      <left style="thin">
        <color rgb="FF000000"/>
      </left>
      <right/>
      <top style="thin">
        <color rgb="FF000000"/>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medium">
        <color rgb="FF000000"/>
      </bottom>
      <diagonal/>
    </border>
    <border>
      <left style="thin">
        <color rgb="FF000000"/>
      </left>
      <right/>
      <top style="medium">
        <color indexed="64"/>
      </top>
      <bottom/>
      <diagonal/>
    </border>
    <border>
      <left/>
      <right style="medium">
        <color indexed="64"/>
      </right>
      <top style="thin">
        <color rgb="FF000000"/>
      </top>
      <bottom style="thin">
        <color rgb="FF000000"/>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indexed="64"/>
      </right>
      <top/>
      <bottom style="thin">
        <color rgb="FF000000"/>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medium">
        <color indexed="64"/>
      </right>
      <top style="thin">
        <color rgb="FF000000"/>
      </top>
      <bottom style="thin">
        <color indexed="64"/>
      </bottom>
      <diagonal/>
    </border>
  </borders>
  <cellStyleXfs count="2">
    <xf numFmtId="0" fontId="0" fillId="0" borderId="0"/>
    <xf numFmtId="9" fontId="11" fillId="0" borderId="0" applyFont="0" applyFill="0" applyBorder="0" applyAlignment="0" applyProtection="0"/>
  </cellStyleXfs>
  <cellXfs count="131">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2" borderId="3" xfId="0" applyFont="1" applyFill="1" applyBorder="1" applyAlignment="1">
      <alignment horizontal="center" vertical="center" wrapText="1"/>
    </xf>
    <xf numFmtId="0" fontId="1" fillId="6" borderId="31" xfId="0" applyFont="1" applyFill="1" applyBorder="1" applyAlignment="1">
      <alignment horizontal="center" vertical="center" wrapText="1"/>
    </xf>
    <xf numFmtId="0" fontId="1" fillId="6" borderId="27"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6" borderId="15" xfId="0" applyFont="1" applyFill="1" applyBorder="1" applyAlignment="1">
      <alignment horizontal="center" vertical="center" wrapText="1"/>
    </xf>
    <xf numFmtId="165" fontId="1" fillId="6" borderId="15" xfId="1" applyNumberFormat="1" applyFont="1" applyFill="1" applyBorder="1" applyAlignment="1">
      <alignment horizontal="center" vertical="center" wrapText="1"/>
    </xf>
    <xf numFmtId="0" fontId="1" fillId="6" borderId="26" xfId="0" applyFont="1" applyFill="1" applyBorder="1" applyAlignment="1">
      <alignment horizontal="center" vertical="center" wrapText="1"/>
    </xf>
    <xf numFmtId="165" fontId="1" fillId="6" borderId="15" xfId="0" applyNumberFormat="1" applyFont="1" applyFill="1" applyBorder="1" applyAlignment="1">
      <alignment horizontal="center" vertical="center" wrapText="1"/>
    </xf>
    <xf numFmtId="0" fontId="1" fillId="6" borderId="17" xfId="0" applyFont="1" applyFill="1" applyBorder="1" applyAlignment="1">
      <alignment horizontal="center" vertical="center" wrapText="1"/>
    </xf>
    <xf numFmtId="0" fontId="14" fillId="0" borderId="0" xfId="0" applyFont="1"/>
    <xf numFmtId="0" fontId="14" fillId="0" borderId="0" xfId="0" applyFont="1" applyAlignment="1">
      <alignment horizontal="center"/>
    </xf>
    <xf numFmtId="0" fontId="15" fillId="0" borderId="0" xfId="0" applyFont="1" applyAlignment="1">
      <alignment horizontal="center"/>
    </xf>
    <xf numFmtId="0" fontId="15" fillId="0" borderId="31" xfId="0" applyFont="1" applyBorder="1" applyAlignment="1">
      <alignment horizontal="center"/>
    </xf>
    <xf numFmtId="0" fontId="14" fillId="0" borderId="31" xfId="0" applyFont="1" applyBorder="1" applyAlignment="1">
      <alignment horizontal="center"/>
    </xf>
    <xf numFmtId="0" fontId="14" fillId="0" borderId="31" xfId="0" applyFont="1" applyBorder="1"/>
    <xf numFmtId="0" fontId="14" fillId="0" borderId="3" xfId="0" applyFont="1" applyBorder="1" applyAlignment="1">
      <alignment horizontal="center"/>
    </xf>
    <xf numFmtId="0" fontId="15" fillId="0" borderId="33" xfId="0" applyFont="1" applyBorder="1" applyAlignment="1">
      <alignment horizontal="center"/>
    </xf>
    <xf numFmtId="0" fontId="14" fillId="0" borderId="33" xfId="0" applyFont="1" applyBorder="1" applyAlignment="1">
      <alignment horizontal="center"/>
    </xf>
    <xf numFmtId="0" fontId="16" fillId="0" borderId="33" xfId="0" applyFont="1" applyBorder="1"/>
    <xf numFmtId="0" fontId="14" fillId="0" borderId="33" xfId="0" applyFont="1" applyBorder="1"/>
    <xf numFmtId="0" fontId="14" fillId="0" borderId="33" xfId="0" applyFont="1" applyBorder="1" applyAlignment="1">
      <alignment horizontal="center" vertical="center"/>
    </xf>
    <xf numFmtId="0" fontId="14" fillId="0" borderId="33" xfId="0" applyFont="1" applyBorder="1" applyAlignment="1">
      <alignment vertical="center" wrapText="1"/>
    </xf>
    <xf numFmtId="0" fontId="18" fillId="0" borderId="33" xfId="0" applyFont="1" applyBorder="1" applyAlignment="1">
      <alignment horizontal="center" vertical="center"/>
    </xf>
    <xf numFmtId="0" fontId="14" fillId="0" borderId="3" xfId="0" applyFont="1" applyBorder="1"/>
    <xf numFmtId="49" fontId="12" fillId="3" borderId="12" xfId="0" applyNumberFormat="1" applyFont="1" applyFill="1" applyBorder="1" applyAlignment="1">
      <alignment horizontal="left" vertical="center" wrapText="1"/>
    </xf>
    <xf numFmtId="0" fontId="8" fillId="3" borderId="15" xfId="0" applyFont="1" applyFill="1" applyBorder="1" applyAlignment="1">
      <alignment horizontal="left" vertical="center"/>
    </xf>
    <xf numFmtId="0" fontId="13" fillId="4" borderId="16" xfId="0" applyFont="1" applyFill="1" applyBorder="1" applyAlignment="1">
      <alignment horizontal="left"/>
    </xf>
    <xf numFmtId="0" fontId="1" fillId="6" borderId="41" xfId="0" applyFont="1" applyFill="1" applyBorder="1" applyAlignment="1">
      <alignment horizontal="center" vertical="center" wrapText="1"/>
    </xf>
    <xf numFmtId="0" fontId="0" fillId="0" borderId="3" xfId="0" applyBorder="1"/>
    <xf numFmtId="0" fontId="1" fillId="2" borderId="50" xfId="0" applyFont="1" applyFill="1" applyBorder="1" applyAlignment="1">
      <alignment horizontal="center" vertical="center" wrapText="1"/>
    </xf>
    <xf numFmtId="0" fontId="1" fillId="2" borderId="51" xfId="0" applyFont="1" applyFill="1" applyBorder="1" applyAlignment="1">
      <alignment horizontal="center" vertical="center" wrapText="1"/>
    </xf>
    <xf numFmtId="0" fontId="1" fillId="2" borderId="52"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53" xfId="0" applyFont="1" applyFill="1" applyBorder="1" applyAlignment="1">
      <alignment horizontal="center" vertical="center" wrapText="1"/>
    </xf>
    <xf numFmtId="0" fontId="1" fillId="2" borderId="54" xfId="0" applyFont="1" applyFill="1" applyBorder="1" applyAlignment="1">
      <alignment horizontal="center" vertical="center" wrapText="1"/>
    </xf>
    <xf numFmtId="0" fontId="1" fillId="0" borderId="55" xfId="0" applyFont="1" applyBorder="1" applyAlignment="1">
      <alignment horizontal="center" vertical="center" wrapText="1"/>
    </xf>
    <xf numFmtId="0" fontId="1" fillId="2" borderId="56" xfId="0" applyFont="1" applyFill="1" applyBorder="1" applyAlignment="1">
      <alignment horizontal="center" vertical="center" wrapText="1"/>
    </xf>
    <xf numFmtId="0" fontId="5" fillId="3" borderId="49" xfId="0" applyFont="1" applyFill="1" applyBorder="1" applyAlignment="1">
      <alignment horizontal="left" vertical="center" wrapText="1"/>
    </xf>
    <xf numFmtId="49" fontId="5" fillId="3" borderId="61" xfId="0" applyNumberFormat="1" applyFont="1" applyFill="1" applyBorder="1" applyAlignment="1">
      <alignment horizontal="center" vertical="center" wrapText="1"/>
    </xf>
    <xf numFmtId="49" fontId="5" fillId="3" borderId="62" xfId="0" applyNumberFormat="1" applyFont="1" applyFill="1" applyBorder="1" applyAlignment="1">
      <alignment horizontal="center" vertical="center" wrapText="1"/>
    </xf>
    <xf numFmtId="49" fontId="5" fillId="3" borderId="63" xfId="0" applyNumberFormat="1" applyFont="1" applyFill="1" applyBorder="1" applyAlignment="1">
      <alignment horizontal="center" vertical="center" wrapText="1"/>
    </xf>
    <xf numFmtId="0" fontId="5" fillId="3" borderId="63" xfId="0" applyFont="1" applyFill="1" applyBorder="1" applyAlignment="1">
      <alignment horizontal="center" vertical="center" wrapText="1"/>
    </xf>
    <xf numFmtId="0" fontId="5" fillId="3" borderId="62" xfId="0" applyFont="1" applyFill="1" applyBorder="1" applyAlignment="1">
      <alignment horizontal="center" vertical="center" wrapText="1"/>
    </xf>
    <xf numFmtId="0" fontId="10" fillId="3" borderId="64" xfId="0" applyFont="1" applyFill="1" applyBorder="1" applyAlignment="1">
      <alignment horizontal="center" vertical="center" wrapText="1"/>
    </xf>
    <xf numFmtId="0" fontId="1" fillId="6" borderId="43" xfId="0" applyFont="1" applyFill="1" applyBorder="1" applyAlignment="1">
      <alignment horizontal="center" vertical="center" wrapText="1"/>
    </xf>
    <xf numFmtId="0" fontId="1" fillId="6" borderId="44" xfId="0" applyFont="1" applyFill="1" applyBorder="1" applyAlignment="1">
      <alignment horizontal="center" vertical="center" wrapText="1"/>
    </xf>
    <xf numFmtId="0" fontId="1" fillId="6" borderId="66" xfId="0" applyFont="1" applyFill="1" applyBorder="1" applyAlignment="1">
      <alignment horizontal="center" vertical="center" wrapText="1"/>
    </xf>
    <xf numFmtId="0" fontId="1" fillId="6" borderId="67" xfId="0" applyFont="1" applyFill="1" applyBorder="1" applyAlignment="1">
      <alignment horizontal="center" vertical="center" wrapText="1"/>
    </xf>
    <xf numFmtId="165" fontId="1" fillId="6" borderId="67" xfId="0" applyNumberFormat="1" applyFont="1" applyFill="1" applyBorder="1" applyAlignment="1">
      <alignment horizontal="center" vertical="center" wrapText="1"/>
    </xf>
    <xf numFmtId="0" fontId="0" fillId="0" borderId="52" xfId="0" applyBorder="1"/>
    <xf numFmtId="0" fontId="1" fillId="6" borderId="71" xfId="0" applyFont="1" applyFill="1" applyBorder="1" applyAlignment="1">
      <alignment horizontal="center" vertical="center" wrapText="1"/>
    </xf>
    <xf numFmtId="0" fontId="1" fillId="6" borderId="48" xfId="0" applyFont="1" applyFill="1" applyBorder="1" applyAlignment="1">
      <alignment horizontal="center" vertical="center" wrapText="1"/>
    </xf>
    <xf numFmtId="0" fontId="1" fillId="6" borderId="72" xfId="0" applyFont="1" applyFill="1" applyBorder="1" applyAlignment="1">
      <alignment horizontal="center" vertical="center" wrapText="1"/>
    </xf>
    <xf numFmtId="0" fontId="1" fillId="6" borderId="20" xfId="0" applyFont="1" applyFill="1" applyBorder="1" applyAlignment="1">
      <alignment horizontal="center" vertical="center" wrapText="1"/>
    </xf>
    <xf numFmtId="165" fontId="1" fillId="6" borderId="20" xfId="0" applyNumberFormat="1" applyFont="1" applyFill="1" applyBorder="1" applyAlignment="1">
      <alignment horizontal="center" vertical="center" wrapText="1"/>
    </xf>
    <xf numFmtId="0" fontId="1" fillId="6" borderId="75" xfId="0" applyFont="1" applyFill="1" applyBorder="1" applyAlignment="1">
      <alignment horizontal="center" vertical="center" wrapText="1"/>
    </xf>
    <xf numFmtId="0" fontId="1" fillId="6" borderId="76" xfId="0" applyFont="1" applyFill="1" applyBorder="1" applyAlignment="1">
      <alignment horizontal="center" vertical="center" wrapText="1"/>
    </xf>
    <xf numFmtId="165" fontId="1" fillId="6" borderId="76" xfId="0" applyNumberFormat="1" applyFont="1" applyFill="1" applyBorder="1" applyAlignment="1">
      <alignment horizontal="center" vertical="center" wrapText="1"/>
    </xf>
    <xf numFmtId="0" fontId="1" fillId="6" borderId="59" xfId="0" applyFont="1" applyFill="1" applyBorder="1" applyAlignment="1">
      <alignment horizontal="center" vertical="center" wrapText="1"/>
    </xf>
    <xf numFmtId="0" fontId="1" fillId="6" borderId="59" xfId="0" applyFont="1" applyFill="1" applyBorder="1" applyAlignment="1">
      <alignment horizontal="center" vertical="center" wrapText="1"/>
    </xf>
    <xf numFmtId="0" fontId="1" fillId="6" borderId="70" xfId="0" applyFont="1" applyFill="1" applyBorder="1" applyAlignment="1">
      <alignment horizontal="center" vertical="center" wrapText="1"/>
    </xf>
    <xf numFmtId="0" fontId="1" fillId="6" borderId="71" xfId="0" applyFont="1" applyFill="1" applyBorder="1" applyAlignment="1">
      <alignment horizontal="center" vertical="center" wrapText="1"/>
    </xf>
    <xf numFmtId="0" fontId="1" fillId="6" borderId="41" xfId="0" applyFont="1" applyFill="1" applyBorder="1" applyAlignment="1">
      <alignment horizontal="left" vertical="center" wrapText="1"/>
    </xf>
    <xf numFmtId="0" fontId="1" fillId="6" borderId="31" xfId="0" applyFont="1" applyFill="1" applyBorder="1" applyAlignment="1">
      <alignment horizontal="left" vertical="center" wrapText="1"/>
    </xf>
    <xf numFmtId="0" fontId="1" fillId="6" borderId="42" xfId="0" applyFont="1" applyFill="1" applyBorder="1" applyAlignment="1">
      <alignment horizontal="left" vertical="center" wrapText="1"/>
    </xf>
    <xf numFmtId="0" fontId="1" fillId="6" borderId="12" xfId="0" applyFont="1" applyFill="1" applyBorder="1" applyAlignment="1">
      <alignment horizontal="center" vertical="center" wrapText="1"/>
    </xf>
    <xf numFmtId="0" fontId="1" fillId="6" borderId="65" xfId="0" applyFont="1" applyFill="1" applyBorder="1" applyAlignment="1">
      <alignment horizontal="center" vertical="center" wrapText="1"/>
    </xf>
    <xf numFmtId="49" fontId="12" fillId="3" borderId="12" xfId="0" applyNumberFormat="1" applyFont="1" applyFill="1" applyBorder="1" applyAlignment="1">
      <alignment horizontal="left" vertical="center" wrapText="1"/>
    </xf>
    <xf numFmtId="0" fontId="13" fillId="4" borderId="16" xfId="0" applyFont="1" applyFill="1" applyBorder="1" applyAlignment="1">
      <alignment horizontal="left"/>
    </xf>
    <xf numFmtId="0" fontId="5" fillId="3" borderId="64" xfId="0" applyFont="1" applyFill="1" applyBorder="1" applyAlignment="1">
      <alignment horizontal="center" vertical="center" wrapText="1"/>
    </xf>
    <xf numFmtId="0" fontId="3" fillId="4" borderId="52" xfId="0" applyFont="1" applyFill="1" applyBorder="1"/>
    <xf numFmtId="49" fontId="12" fillId="3" borderId="58" xfId="0" applyNumberFormat="1" applyFont="1" applyFill="1" applyBorder="1" applyAlignment="1">
      <alignment horizontal="left" vertical="center" wrapText="1"/>
    </xf>
    <xf numFmtId="0" fontId="13" fillId="4" borderId="18" xfId="0" applyFont="1" applyFill="1" applyBorder="1" applyAlignment="1">
      <alignment horizontal="left"/>
    </xf>
    <xf numFmtId="0" fontId="9" fillId="5" borderId="50" xfId="0" applyFont="1" applyFill="1" applyBorder="1" applyAlignment="1">
      <alignment horizontal="center" vertical="center" wrapText="1"/>
    </xf>
    <xf numFmtId="0" fontId="3" fillId="4" borderId="51" xfId="0" applyFont="1" applyFill="1" applyBorder="1"/>
    <xf numFmtId="0" fontId="1" fillId="2" borderId="51" xfId="0" applyFont="1" applyFill="1" applyBorder="1" applyAlignment="1">
      <alignment horizontal="center" vertical="center" wrapText="1"/>
    </xf>
    <xf numFmtId="0" fontId="5" fillId="3" borderId="17" xfId="0" applyFont="1" applyFill="1" applyBorder="1" applyAlignment="1">
      <alignment horizontal="left" vertical="center" wrapText="1"/>
    </xf>
    <xf numFmtId="0" fontId="3" fillId="4" borderId="20" xfId="0" applyFont="1" applyFill="1" applyBorder="1" applyAlignment="1">
      <alignment horizontal="left"/>
    </xf>
    <xf numFmtId="0" fontId="2" fillId="3" borderId="2" xfId="0" applyFont="1" applyFill="1" applyBorder="1" applyAlignment="1">
      <alignment horizontal="center" vertical="center" wrapText="1"/>
    </xf>
    <xf numFmtId="0" fontId="3" fillId="4" borderId="22" xfId="0" applyFont="1" applyFill="1" applyBorder="1"/>
    <xf numFmtId="0" fontId="1" fillId="0" borderId="22" xfId="0" applyFont="1" applyBorder="1" applyAlignment="1">
      <alignment horizontal="center" vertical="center" wrapText="1"/>
    </xf>
    <xf numFmtId="0" fontId="3" fillId="0" borderId="24" xfId="0" applyFont="1" applyBorder="1"/>
    <xf numFmtId="0" fontId="4" fillId="3" borderId="5" xfId="0" applyFont="1" applyFill="1" applyBorder="1" applyAlignment="1">
      <alignment horizontal="center" vertical="center" textRotation="90" wrapText="1"/>
    </xf>
    <xf numFmtId="0" fontId="3" fillId="4" borderId="28" xfId="0" applyFont="1" applyFill="1" applyBorder="1"/>
    <xf numFmtId="0" fontId="5" fillId="3" borderId="4" xfId="0" applyFont="1" applyFill="1" applyBorder="1" applyAlignment="1">
      <alignment horizontal="left" vertical="center" wrapText="1"/>
    </xf>
    <xf numFmtId="0" fontId="3" fillId="4" borderId="9" xfId="0" applyFont="1" applyFill="1" applyBorder="1" applyAlignment="1">
      <alignment horizontal="left"/>
    </xf>
    <xf numFmtId="0" fontId="7" fillId="3" borderId="30" xfId="0" applyFont="1" applyFill="1" applyBorder="1" applyAlignment="1">
      <alignment horizontal="center" vertical="center" textRotation="90" wrapText="1"/>
    </xf>
    <xf numFmtId="0" fontId="3" fillId="4" borderId="11" xfId="0" applyFont="1" applyFill="1" applyBorder="1" applyAlignment="1">
      <alignment horizontal="center"/>
    </xf>
    <xf numFmtId="0" fontId="1" fillId="6" borderId="38" xfId="0" applyFont="1" applyFill="1" applyBorder="1" applyAlignment="1">
      <alignment horizontal="left" vertical="center" wrapText="1"/>
    </xf>
    <xf numFmtId="0" fontId="1" fillId="6" borderId="39" xfId="0" applyFont="1" applyFill="1" applyBorder="1" applyAlignment="1">
      <alignment horizontal="left" vertical="center" wrapText="1"/>
    </xf>
    <xf numFmtId="0" fontId="1" fillId="6" borderId="40" xfId="0" applyFont="1" applyFill="1" applyBorder="1" applyAlignment="1">
      <alignment horizontal="left" vertical="center" wrapText="1"/>
    </xf>
    <xf numFmtId="0" fontId="1" fillId="6" borderId="59" xfId="0" applyFont="1" applyFill="1" applyBorder="1" applyAlignment="1">
      <alignment horizontal="left" vertical="center" wrapText="1"/>
    </xf>
    <xf numFmtId="0" fontId="1" fillId="6" borderId="47" xfId="0" applyFont="1" applyFill="1" applyBorder="1" applyAlignment="1">
      <alignment horizontal="left" vertical="center" wrapText="1"/>
    </xf>
    <xf numFmtId="0" fontId="1" fillId="6" borderId="60" xfId="0" applyFont="1" applyFill="1" applyBorder="1" applyAlignment="1">
      <alignment horizontal="left" vertical="center" wrapText="1"/>
    </xf>
    <xf numFmtId="49" fontId="12" fillId="3" borderId="7" xfId="0" applyNumberFormat="1" applyFont="1" applyFill="1" applyBorder="1" applyAlignment="1">
      <alignment horizontal="left" vertical="center" wrapText="1"/>
    </xf>
    <xf numFmtId="0" fontId="13" fillId="4" borderId="8" xfId="0" applyFont="1" applyFill="1" applyBorder="1" applyAlignment="1">
      <alignment horizontal="left"/>
    </xf>
    <xf numFmtId="0" fontId="8" fillId="3" borderId="17" xfId="0" applyFont="1" applyFill="1" applyBorder="1" applyAlignment="1">
      <alignment horizontal="left" vertical="center" wrapText="1"/>
    </xf>
    <xf numFmtId="0" fontId="8" fillId="3" borderId="36" xfId="0" applyFont="1" applyFill="1" applyBorder="1" applyAlignment="1">
      <alignment horizontal="left" vertical="center" wrapText="1"/>
    </xf>
    <xf numFmtId="0" fontId="6" fillId="8" borderId="18" xfId="0" applyFont="1" applyFill="1" applyBorder="1" applyAlignment="1">
      <alignment horizontal="left" vertical="center" wrapText="1"/>
    </xf>
    <xf numFmtId="0" fontId="3" fillId="7" borderId="18" xfId="0" applyFont="1" applyFill="1" applyBorder="1" applyAlignment="1">
      <alignment horizontal="left"/>
    </xf>
    <xf numFmtId="0" fontId="3" fillId="7" borderId="19" xfId="0" applyFont="1" applyFill="1" applyBorder="1" applyAlignment="1">
      <alignment horizontal="left"/>
    </xf>
    <xf numFmtId="0" fontId="6" fillId="8" borderId="3" xfId="0" applyFont="1" applyFill="1" applyBorder="1" applyAlignment="1">
      <alignment horizontal="left" vertical="center" wrapText="1"/>
    </xf>
    <xf numFmtId="0" fontId="3" fillId="7" borderId="3" xfId="0" applyFont="1" applyFill="1" applyBorder="1" applyAlignment="1">
      <alignment horizontal="left"/>
    </xf>
    <xf numFmtId="0" fontId="3" fillId="7" borderId="29" xfId="0" applyFont="1" applyFill="1" applyBorder="1" applyAlignment="1">
      <alignment horizontal="left"/>
    </xf>
    <xf numFmtId="0" fontId="3" fillId="7" borderId="21" xfId="0" applyFont="1" applyFill="1" applyBorder="1" applyAlignment="1">
      <alignment horizontal="left"/>
    </xf>
    <xf numFmtId="0" fontId="3" fillId="7" borderId="14" xfId="0" applyFont="1" applyFill="1" applyBorder="1" applyAlignment="1">
      <alignment horizontal="left"/>
    </xf>
    <xf numFmtId="0" fontId="1" fillId="6" borderId="45" xfId="0" applyFont="1" applyFill="1" applyBorder="1" applyAlignment="1">
      <alignment horizontal="left" vertical="center" wrapText="1"/>
    </xf>
    <xf numFmtId="0" fontId="1" fillId="6" borderId="37" xfId="0" applyFont="1" applyFill="1" applyBorder="1" applyAlignment="1">
      <alignment horizontal="left" vertical="center" wrapText="1"/>
    </xf>
    <xf numFmtId="0" fontId="1" fillId="6" borderId="46" xfId="0" applyFont="1" applyFill="1" applyBorder="1" applyAlignment="1">
      <alignment horizontal="left" vertical="center" wrapText="1"/>
    </xf>
    <xf numFmtId="0" fontId="13" fillId="4" borderId="16" xfId="0" applyFont="1" applyFill="1" applyBorder="1" applyAlignment="1">
      <alignment horizontal="left" wrapText="1"/>
    </xf>
    <xf numFmtId="0" fontId="6" fillId="8" borderId="5" xfId="0" applyFont="1" applyFill="1" applyBorder="1" applyAlignment="1">
      <alignment horizontal="left" vertical="center" wrapText="1"/>
    </xf>
    <xf numFmtId="0" fontId="3" fillId="7" borderId="23" xfId="0" applyFont="1" applyFill="1" applyBorder="1" applyAlignment="1">
      <alignment horizontal="left"/>
    </xf>
    <xf numFmtId="0" fontId="3" fillId="7" borderId="6" xfId="0" applyFont="1" applyFill="1" applyBorder="1" applyAlignment="1">
      <alignment horizontal="left"/>
    </xf>
    <xf numFmtId="0" fontId="3" fillId="7" borderId="10" xfId="0" applyFont="1" applyFill="1" applyBorder="1" applyAlignment="1">
      <alignment horizontal="left"/>
    </xf>
    <xf numFmtId="0" fontId="6" fillId="8" borderId="16" xfId="0" applyFont="1" applyFill="1" applyBorder="1" applyAlignment="1">
      <alignment horizontal="left" vertical="center" wrapText="1"/>
    </xf>
    <xf numFmtId="0" fontId="3" fillId="7" borderId="16" xfId="0" applyFont="1" applyFill="1" applyBorder="1" applyAlignment="1">
      <alignment horizontal="left"/>
    </xf>
    <xf numFmtId="0" fontId="3" fillId="7" borderId="13" xfId="0" applyFont="1" applyFill="1" applyBorder="1" applyAlignment="1">
      <alignment horizontal="left"/>
    </xf>
    <xf numFmtId="0" fontId="1" fillId="6" borderId="77" xfId="0" applyFont="1" applyFill="1" applyBorder="1" applyAlignment="1">
      <alignment horizontal="center" vertical="center" wrapText="1"/>
    </xf>
    <xf numFmtId="0" fontId="1" fillId="6" borderId="78" xfId="0" applyFont="1" applyFill="1" applyBorder="1" applyAlignment="1">
      <alignment horizontal="center" vertical="center" wrapText="1"/>
    </xf>
    <xf numFmtId="0" fontId="1" fillId="6" borderId="73" xfId="0" applyFont="1" applyFill="1" applyBorder="1" applyAlignment="1">
      <alignment horizontal="center" vertical="center" wrapText="1"/>
    </xf>
    <xf numFmtId="0" fontId="1" fillId="6" borderId="74" xfId="0" applyFont="1" applyFill="1" applyBorder="1" applyAlignment="1">
      <alignment horizontal="center" vertical="center" wrapText="1"/>
    </xf>
    <xf numFmtId="0" fontId="1" fillId="6" borderId="68" xfId="0" applyFont="1" applyFill="1" applyBorder="1" applyAlignment="1">
      <alignment horizontal="center" vertical="center" wrapText="1"/>
    </xf>
    <xf numFmtId="0" fontId="1" fillId="6" borderId="69" xfId="0" applyFont="1" applyFill="1" applyBorder="1" applyAlignment="1">
      <alignment horizontal="center" vertical="center" wrapText="1"/>
    </xf>
    <xf numFmtId="0" fontId="14" fillId="0" borderId="34" xfId="0" applyFont="1" applyBorder="1" applyAlignment="1">
      <alignment horizontal="center" vertical="center"/>
    </xf>
    <xf numFmtId="0" fontId="14" fillId="0" borderId="35" xfId="0" applyFont="1" applyBorder="1" applyAlignment="1">
      <alignment horizontal="center" vertical="center"/>
    </xf>
    <xf numFmtId="164" fontId="6" fillId="0" borderId="57" xfId="0" applyNumberFormat="1" applyFont="1" applyFill="1" applyBorder="1" applyAlignment="1">
      <alignment horizontal="left" vertical="center" wrapText="1"/>
    </xf>
    <xf numFmtId="0" fontId="3" fillId="0" borderId="18" xfId="0" applyFont="1" applyFill="1" applyBorder="1" applyAlignment="1">
      <alignment horizontal="left"/>
    </xf>
    <xf numFmtId="0" fontId="3" fillId="0" borderId="19" xfId="0" applyFont="1" applyFill="1" applyBorder="1" applyAlignment="1">
      <alignment horizontal="left"/>
    </xf>
  </cellXfs>
  <cellStyles count="2">
    <cellStyle name="Normal" xfId="0" builtinId="0"/>
    <cellStyle name="Porcentaje" xfId="1" builtinId="5"/>
  </cellStyles>
  <dxfs count="0"/>
  <tableStyles count="0" defaultTableStyle="TableStyleMedium2" defaultPivotStyle="PivotStyleLight16"/>
  <colors>
    <mruColors>
      <color rgb="FF23A5C1"/>
      <color rgb="FF6E292E"/>
      <color rgb="FFCBC8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195729</xdr:colOff>
      <xdr:row>2</xdr:row>
      <xdr:rowOff>14194</xdr:rowOff>
    </xdr:from>
    <xdr:ext cx="1200150" cy="9048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655170" y="417606"/>
          <a:ext cx="1200150" cy="904875"/>
        </a:xfrm>
        <a:prstGeom prst="rect">
          <a:avLst/>
        </a:prstGeom>
        <a:noFill/>
      </xdr:spPr>
    </xdr:pic>
    <xdr:clientData fLocksWithSheet="0"/>
  </xdr:oneCellAnchor>
  <xdr:twoCellAnchor editAs="oneCell">
    <xdr:from>
      <xdr:col>26</xdr:col>
      <xdr:colOff>685801</xdr:colOff>
      <xdr:row>2</xdr:row>
      <xdr:rowOff>25400</xdr:rowOff>
    </xdr:from>
    <xdr:to>
      <xdr:col>27</xdr:col>
      <xdr:colOff>214360</xdr:colOff>
      <xdr:row>2</xdr:row>
      <xdr:rowOff>889000</xdr:rowOff>
    </xdr:to>
    <xdr:pic>
      <xdr:nvPicPr>
        <xdr:cNvPr id="3" name="Imagen 2">
          <a:extLst>
            <a:ext uri="{FF2B5EF4-FFF2-40B4-BE49-F238E27FC236}">
              <a16:creationId xmlns:a16="http://schemas.microsoft.com/office/drawing/2014/main" id="{103D781A-32FB-FA1D-84F1-E412E345A1B2}"/>
            </a:ext>
          </a:extLst>
        </xdr:cNvPr>
        <xdr:cNvPicPr>
          <a:picLocks noChangeAspect="1"/>
        </xdr:cNvPicPr>
      </xdr:nvPicPr>
      <xdr:blipFill>
        <a:blip xmlns:r="http://schemas.openxmlformats.org/officeDocument/2006/relationships" r:embed="rId2"/>
        <a:stretch>
          <a:fillRect/>
        </a:stretch>
      </xdr:blipFill>
      <xdr:spPr>
        <a:xfrm>
          <a:off x="25019001" y="406400"/>
          <a:ext cx="811260" cy="8636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E8BCF46-1CED-C243-A771-48FB5BEC2B25}">
  <we:reference id="wa200000019" version="25.0.2.0" store="es-ES" storeType="OMEX"/>
  <we:alternateReferences>
    <we:reference id="WA200000019" version="25.0.2.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PSIFORECAST</we:customFunctionIds>
        <we:customFunctionIds>PSIPREDICT</we:customFunctionIds>
        <we:customFunctionIds>PSIPOSTERIORS</we:customFunctionIds>
        <we:customFunctionIds>PSITRANSFORM</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3A5C1"/>
    <outlinePr summaryBelow="0" summaryRight="0"/>
    <pageSetUpPr fitToPage="1"/>
  </sheetPr>
  <dimension ref="A1:AD1002"/>
  <sheetViews>
    <sheetView tabSelected="1" zoomScale="85" zoomScaleNormal="85" workbookViewId="0">
      <selection activeCell="G19" sqref="G19"/>
    </sheetView>
  </sheetViews>
  <sheetFormatPr baseColWidth="10" defaultColWidth="14.5" defaultRowHeight="15" customHeight="1"/>
  <cols>
    <col min="1" max="1" width="3" customWidth="1"/>
    <col min="2" max="2" width="3.83203125" customWidth="1"/>
    <col min="3" max="3" width="21.83203125" customWidth="1"/>
    <col min="4" max="4" width="25" customWidth="1"/>
    <col min="5" max="5" width="20.6640625" customWidth="1"/>
    <col min="6" max="6" width="25.6640625" customWidth="1"/>
    <col min="7" max="7" width="17.6640625" customWidth="1"/>
    <col min="8" max="8" width="11.83203125" customWidth="1"/>
    <col min="9" max="9" width="15.5" customWidth="1"/>
    <col min="10" max="10" width="12.83203125" customWidth="1"/>
    <col min="11" max="11" width="13.6640625" customWidth="1"/>
    <col min="12" max="12" width="11.5" customWidth="1"/>
    <col min="13" max="13" width="6.33203125" customWidth="1"/>
    <col min="14" max="22" width="6.83203125" customWidth="1"/>
    <col min="23" max="23" width="8.83203125" customWidth="1"/>
    <col min="24" max="24" width="6.83203125" customWidth="1"/>
    <col min="25" max="25" width="11.6640625" customWidth="1"/>
    <col min="26" max="26" width="14.1640625" customWidth="1"/>
    <col min="27" max="27" width="16.83203125" customWidth="1"/>
    <col min="28" max="28" width="13.83203125" customWidth="1"/>
    <col min="29" max="29" width="4.6640625" customWidth="1"/>
  </cols>
  <sheetData>
    <row r="1" spans="1:30" ht="16" thickBot="1">
      <c r="A1" s="1"/>
      <c r="B1" s="1"/>
      <c r="C1" s="1"/>
      <c r="D1" s="1"/>
      <c r="E1" s="1"/>
      <c r="F1" s="1"/>
      <c r="G1" s="1"/>
      <c r="H1" s="1"/>
      <c r="I1" s="1"/>
      <c r="J1" s="1"/>
      <c r="K1" s="1"/>
      <c r="L1" s="1"/>
      <c r="M1" s="1"/>
      <c r="N1" s="1"/>
      <c r="O1" s="1"/>
      <c r="P1" s="1"/>
      <c r="Q1" s="1"/>
      <c r="R1" s="1"/>
      <c r="S1" s="1"/>
      <c r="T1" s="1"/>
      <c r="U1" s="1"/>
      <c r="V1" s="1"/>
      <c r="W1" s="1"/>
      <c r="X1" s="1"/>
      <c r="Y1" s="1"/>
      <c r="Z1" s="1"/>
      <c r="AA1" s="1"/>
      <c r="AB1" s="1"/>
      <c r="AC1" s="1"/>
    </row>
    <row r="2" spans="1:30" ht="16" thickBot="1">
      <c r="A2" s="1"/>
      <c r="B2" s="32"/>
      <c r="C2" s="33"/>
      <c r="D2" s="33"/>
      <c r="E2" s="33"/>
      <c r="F2" s="33"/>
      <c r="G2" s="33"/>
      <c r="H2" s="33"/>
      <c r="I2" s="33"/>
      <c r="J2" s="33"/>
      <c r="K2" s="33"/>
      <c r="L2" s="33"/>
      <c r="M2" s="33"/>
      <c r="N2" s="33"/>
      <c r="O2" s="33"/>
      <c r="P2" s="33"/>
      <c r="Q2" s="33"/>
      <c r="R2" s="33"/>
      <c r="S2" s="33"/>
      <c r="T2" s="33"/>
      <c r="U2" s="33"/>
      <c r="V2" s="33"/>
      <c r="W2" s="33"/>
      <c r="X2" s="33"/>
      <c r="Y2" s="33"/>
      <c r="Z2" s="33"/>
      <c r="AA2" s="33"/>
      <c r="AB2" s="33"/>
      <c r="AC2" s="34"/>
      <c r="AD2" s="31"/>
    </row>
    <row r="3" spans="1:30" ht="71.25" customHeight="1" thickBot="1">
      <c r="A3" s="1"/>
      <c r="B3" s="35"/>
      <c r="C3" s="2"/>
      <c r="D3" s="81" t="s">
        <v>333</v>
      </c>
      <c r="E3" s="82"/>
      <c r="F3" s="82"/>
      <c r="G3" s="82"/>
      <c r="H3" s="82"/>
      <c r="I3" s="82"/>
      <c r="J3" s="82"/>
      <c r="K3" s="82"/>
      <c r="L3" s="82"/>
      <c r="M3" s="82"/>
      <c r="N3" s="82"/>
      <c r="O3" s="82"/>
      <c r="P3" s="82"/>
      <c r="Q3" s="82"/>
      <c r="R3" s="82"/>
      <c r="S3" s="82"/>
      <c r="T3" s="82"/>
      <c r="U3" s="82"/>
      <c r="V3" s="82"/>
      <c r="W3" s="82"/>
      <c r="X3" s="82"/>
      <c r="Y3" s="82"/>
      <c r="Z3" s="82"/>
      <c r="AA3" s="83"/>
      <c r="AB3" s="84"/>
      <c r="AC3" s="36"/>
      <c r="AD3" s="31"/>
    </row>
    <row r="4" spans="1:30" ht="16" thickBot="1">
      <c r="A4" s="1"/>
      <c r="B4" s="35"/>
      <c r="C4" s="3"/>
      <c r="D4" s="3"/>
      <c r="E4" s="3"/>
      <c r="F4" s="3"/>
      <c r="G4" s="3"/>
      <c r="H4" s="3"/>
      <c r="I4" s="3"/>
      <c r="J4" s="3"/>
      <c r="K4" s="3"/>
      <c r="L4" s="3"/>
      <c r="M4" s="3"/>
      <c r="N4" s="3"/>
      <c r="O4" s="3"/>
      <c r="P4" s="3"/>
      <c r="Q4" s="3"/>
      <c r="R4" s="3"/>
      <c r="S4" s="3"/>
      <c r="T4" s="3"/>
      <c r="U4" s="3"/>
      <c r="V4" s="3"/>
      <c r="W4" s="3"/>
      <c r="X4" s="3"/>
      <c r="Y4" s="3"/>
      <c r="Z4" s="3"/>
      <c r="AA4" s="3"/>
      <c r="AB4" s="3"/>
      <c r="AC4" s="36"/>
      <c r="AD4" s="31"/>
    </row>
    <row r="5" spans="1:30" ht="30.75" customHeight="1">
      <c r="A5" s="1"/>
      <c r="B5" s="35"/>
      <c r="C5" s="85" t="s">
        <v>0</v>
      </c>
      <c r="D5" s="87" t="s">
        <v>1</v>
      </c>
      <c r="E5" s="113" t="s">
        <v>172</v>
      </c>
      <c r="F5" s="114"/>
      <c r="G5" s="114"/>
      <c r="H5" s="114"/>
      <c r="I5" s="114"/>
      <c r="J5" s="115"/>
      <c r="K5" s="89" t="s">
        <v>176</v>
      </c>
      <c r="L5" s="97" t="s">
        <v>2</v>
      </c>
      <c r="M5" s="98"/>
      <c r="N5" s="91" t="s">
        <v>177</v>
      </c>
      <c r="O5" s="92"/>
      <c r="P5" s="92"/>
      <c r="Q5" s="92"/>
      <c r="R5" s="92"/>
      <c r="S5" s="92"/>
      <c r="T5" s="92"/>
      <c r="U5" s="92"/>
      <c r="V5" s="92"/>
      <c r="W5" s="92"/>
      <c r="X5" s="92"/>
      <c r="Y5" s="92"/>
      <c r="Z5" s="92"/>
      <c r="AA5" s="92"/>
      <c r="AB5" s="93"/>
      <c r="AC5" s="36"/>
      <c r="AD5" s="31"/>
    </row>
    <row r="6" spans="1:30" ht="30.75" customHeight="1">
      <c r="A6" s="1"/>
      <c r="B6" s="35"/>
      <c r="C6" s="86"/>
      <c r="D6" s="88"/>
      <c r="E6" s="116"/>
      <c r="F6" s="107"/>
      <c r="G6" s="107"/>
      <c r="H6" s="107"/>
      <c r="I6" s="107"/>
      <c r="J6" s="108"/>
      <c r="K6" s="90"/>
      <c r="L6" s="70" t="s">
        <v>3</v>
      </c>
      <c r="M6" s="71"/>
      <c r="N6" s="65" t="s">
        <v>178</v>
      </c>
      <c r="O6" s="66"/>
      <c r="P6" s="66"/>
      <c r="Q6" s="66"/>
      <c r="R6" s="66"/>
      <c r="S6" s="66"/>
      <c r="T6" s="66"/>
      <c r="U6" s="66"/>
      <c r="V6" s="66"/>
      <c r="W6" s="66"/>
      <c r="X6" s="66"/>
      <c r="Y6" s="66"/>
      <c r="Z6" s="66"/>
      <c r="AA6" s="66"/>
      <c r="AB6" s="67"/>
      <c r="AC6" s="36"/>
      <c r="AD6" s="31"/>
    </row>
    <row r="7" spans="1:30" ht="22" customHeight="1">
      <c r="A7" s="1"/>
      <c r="B7" s="35"/>
      <c r="C7" s="86"/>
      <c r="D7" s="28" t="s">
        <v>4</v>
      </c>
      <c r="E7" s="117" t="s">
        <v>173</v>
      </c>
      <c r="F7" s="118"/>
      <c r="G7" s="118"/>
      <c r="H7" s="118"/>
      <c r="I7" s="118"/>
      <c r="J7" s="119"/>
      <c r="K7" s="90"/>
      <c r="L7" s="70" t="s">
        <v>26</v>
      </c>
      <c r="M7" s="71"/>
      <c r="N7" s="109" t="s">
        <v>329</v>
      </c>
      <c r="O7" s="110"/>
      <c r="P7" s="110"/>
      <c r="Q7" s="110"/>
      <c r="R7" s="110"/>
      <c r="S7" s="110"/>
      <c r="T7" s="110"/>
      <c r="U7" s="110"/>
      <c r="V7" s="110"/>
      <c r="W7" s="110"/>
      <c r="X7" s="110"/>
      <c r="Y7" s="110"/>
      <c r="Z7" s="110"/>
      <c r="AA7" s="110"/>
      <c r="AB7" s="111"/>
      <c r="AC7" s="36"/>
      <c r="AD7" s="31"/>
    </row>
    <row r="8" spans="1:30" ht="39.75" customHeight="1">
      <c r="A8" s="1"/>
      <c r="B8" s="35"/>
      <c r="C8" s="86"/>
      <c r="D8" s="99" t="s">
        <v>5</v>
      </c>
      <c r="E8" s="101" t="s">
        <v>174</v>
      </c>
      <c r="F8" s="102"/>
      <c r="G8" s="102"/>
      <c r="H8" s="102"/>
      <c r="I8" s="102"/>
      <c r="J8" s="103"/>
      <c r="K8" s="90"/>
      <c r="L8" s="70" t="s">
        <v>332</v>
      </c>
      <c r="M8" s="71"/>
      <c r="N8" s="109"/>
      <c r="O8" s="110"/>
      <c r="P8" s="110"/>
      <c r="Q8" s="110"/>
      <c r="R8" s="110"/>
      <c r="S8" s="110"/>
      <c r="T8" s="110"/>
      <c r="U8" s="110"/>
      <c r="V8" s="110"/>
      <c r="W8" s="110"/>
      <c r="X8" s="110"/>
      <c r="Y8" s="110"/>
      <c r="Z8" s="110"/>
      <c r="AA8" s="110"/>
      <c r="AB8" s="111"/>
      <c r="AC8" s="36"/>
      <c r="AD8" s="31"/>
    </row>
    <row r="9" spans="1:30" ht="34.5" customHeight="1">
      <c r="A9" s="1"/>
      <c r="B9" s="35"/>
      <c r="C9" s="86"/>
      <c r="D9" s="100"/>
      <c r="E9" s="104"/>
      <c r="F9" s="105"/>
      <c r="G9" s="105"/>
      <c r="H9" s="105"/>
      <c r="I9" s="105"/>
      <c r="J9" s="106"/>
      <c r="K9" s="90"/>
      <c r="L9" s="27" t="s">
        <v>27</v>
      </c>
      <c r="M9" s="29"/>
      <c r="N9" s="65" t="s">
        <v>328</v>
      </c>
      <c r="O9" s="66"/>
      <c r="P9" s="66"/>
      <c r="Q9" s="66"/>
      <c r="R9" s="66"/>
      <c r="S9" s="66"/>
      <c r="T9" s="66"/>
      <c r="U9" s="66"/>
      <c r="V9" s="66"/>
      <c r="W9" s="66"/>
      <c r="X9" s="66"/>
      <c r="Y9" s="66"/>
      <c r="Z9" s="66"/>
      <c r="AA9" s="66"/>
      <c r="AB9" s="67"/>
      <c r="AC9" s="36"/>
      <c r="AD9" s="31"/>
    </row>
    <row r="10" spans="1:30" ht="29.25" customHeight="1">
      <c r="A10" s="1"/>
      <c r="B10" s="35"/>
      <c r="C10" s="86"/>
      <c r="D10" s="80"/>
      <c r="E10" s="107"/>
      <c r="F10" s="107"/>
      <c r="G10" s="107"/>
      <c r="H10" s="107"/>
      <c r="I10" s="107"/>
      <c r="J10" s="108"/>
      <c r="K10" s="90"/>
      <c r="L10" s="70" t="s">
        <v>6</v>
      </c>
      <c r="M10" s="71"/>
      <c r="N10" s="65" t="s">
        <v>330</v>
      </c>
      <c r="O10" s="66"/>
      <c r="P10" s="66"/>
      <c r="Q10" s="66"/>
      <c r="R10" s="66"/>
      <c r="S10" s="66"/>
      <c r="T10" s="66"/>
      <c r="U10" s="66"/>
      <c r="V10" s="66"/>
      <c r="W10" s="66"/>
      <c r="X10" s="66"/>
      <c r="Y10" s="66"/>
      <c r="Z10" s="66"/>
      <c r="AA10" s="66"/>
      <c r="AB10" s="67"/>
      <c r="AC10" s="36"/>
      <c r="AD10" s="31"/>
    </row>
    <row r="11" spans="1:30" ht="30" customHeight="1">
      <c r="A11" s="1"/>
      <c r="B11" s="35"/>
      <c r="C11" s="86"/>
      <c r="D11" s="79" t="s">
        <v>7</v>
      </c>
      <c r="E11" s="101" t="s">
        <v>175</v>
      </c>
      <c r="F11" s="102"/>
      <c r="G11" s="102"/>
      <c r="H11" s="102"/>
      <c r="I11" s="102"/>
      <c r="J11" s="103"/>
      <c r="K11" s="90"/>
      <c r="L11" s="70" t="s">
        <v>8</v>
      </c>
      <c r="M11" s="112"/>
      <c r="N11" s="65" t="s">
        <v>179</v>
      </c>
      <c r="O11" s="66"/>
      <c r="P11" s="66"/>
      <c r="Q11" s="66"/>
      <c r="R11" s="66"/>
      <c r="S11" s="66"/>
      <c r="T11" s="66"/>
      <c r="U11" s="66"/>
      <c r="V11" s="66"/>
      <c r="W11" s="66"/>
      <c r="X11" s="66"/>
      <c r="Y11" s="66"/>
      <c r="Z11" s="66"/>
      <c r="AA11" s="66"/>
      <c r="AB11" s="67"/>
      <c r="AC11" s="36"/>
      <c r="AD11" s="31"/>
    </row>
    <row r="12" spans="1:30" ht="47.25" customHeight="1">
      <c r="A12" s="1"/>
      <c r="B12" s="35"/>
      <c r="C12" s="86"/>
      <c r="D12" s="80"/>
      <c r="E12" s="107"/>
      <c r="F12" s="107"/>
      <c r="G12" s="107"/>
      <c r="H12" s="107"/>
      <c r="I12" s="107"/>
      <c r="J12" s="108"/>
      <c r="K12" s="90"/>
      <c r="L12" s="70" t="s">
        <v>9</v>
      </c>
      <c r="M12" s="71"/>
      <c r="N12" s="65" t="s">
        <v>180</v>
      </c>
      <c r="O12" s="66"/>
      <c r="P12" s="66"/>
      <c r="Q12" s="66"/>
      <c r="R12" s="66"/>
      <c r="S12" s="66"/>
      <c r="T12" s="66"/>
      <c r="U12" s="66"/>
      <c r="V12" s="66"/>
      <c r="W12" s="66"/>
      <c r="X12" s="66"/>
      <c r="Y12" s="66"/>
      <c r="Z12" s="66"/>
      <c r="AA12" s="66"/>
      <c r="AB12" s="67"/>
      <c r="AC12" s="36"/>
      <c r="AD12" s="31"/>
    </row>
    <row r="13" spans="1:30" ht="42" customHeight="1" thickBot="1">
      <c r="A13" s="1"/>
      <c r="B13" s="35"/>
      <c r="C13" s="86"/>
      <c r="D13" s="40" t="s">
        <v>10</v>
      </c>
      <c r="E13" s="128" t="s">
        <v>347</v>
      </c>
      <c r="F13" s="129"/>
      <c r="G13" s="129"/>
      <c r="H13" s="129"/>
      <c r="I13" s="129"/>
      <c r="J13" s="130"/>
      <c r="K13" s="90"/>
      <c r="L13" s="74" t="s">
        <v>11</v>
      </c>
      <c r="M13" s="75"/>
      <c r="N13" s="94" t="s">
        <v>331</v>
      </c>
      <c r="O13" s="95"/>
      <c r="P13" s="95"/>
      <c r="Q13" s="95"/>
      <c r="R13" s="95"/>
      <c r="S13" s="95"/>
      <c r="T13" s="95"/>
      <c r="U13" s="95"/>
      <c r="V13" s="95"/>
      <c r="W13" s="95"/>
      <c r="X13" s="95"/>
      <c r="Y13" s="95"/>
      <c r="Z13" s="95"/>
      <c r="AA13" s="95"/>
      <c r="AB13" s="96"/>
      <c r="AC13" s="36"/>
      <c r="AD13" s="31"/>
    </row>
    <row r="14" spans="1:30" ht="31" customHeight="1" thickBot="1">
      <c r="A14" s="1"/>
      <c r="B14" s="35"/>
      <c r="C14" s="76" t="s">
        <v>12</v>
      </c>
      <c r="D14" s="77"/>
      <c r="E14" s="78"/>
      <c r="F14" s="78"/>
      <c r="G14" s="78"/>
      <c r="H14" s="78"/>
      <c r="I14" s="78"/>
      <c r="J14" s="78"/>
      <c r="K14" s="33"/>
      <c r="L14" s="33"/>
      <c r="M14" s="33"/>
      <c r="N14" s="33"/>
      <c r="O14" s="33"/>
      <c r="P14" s="33"/>
      <c r="Q14" s="33"/>
      <c r="R14" s="33"/>
      <c r="S14" s="33"/>
      <c r="T14" s="33"/>
      <c r="U14" s="33"/>
      <c r="V14" s="33"/>
      <c r="W14" s="33"/>
      <c r="X14" s="33"/>
      <c r="Y14" s="33"/>
      <c r="Z14" s="33"/>
      <c r="AA14" s="33"/>
      <c r="AB14" s="34"/>
      <c r="AC14" s="36"/>
      <c r="AD14" s="31"/>
    </row>
    <row r="15" spans="1:30" ht="60.75" customHeight="1" thickBot="1">
      <c r="A15" s="1"/>
      <c r="B15" s="32"/>
      <c r="C15" s="41" t="s">
        <v>13</v>
      </c>
      <c r="D15" s="42" t="s">
        <v>14</v>
      </c>
      <c r="E15" s="42" t="s">
        <v>15</v>
      </c>
      <c r="F15" s="42" t="s">
        <v>16</v>
      </c>
      <c r="G15" s="42" t="s">
        <v>17</v>
      </c>
      <c r="H15" s="42" t="s">
        <v>18</v>
      </c>
      <c r="I15" s="42" t="s">
        <v>19</v>
      </c>
      <c r="J15" s="42" t="s">
        <v>20</v>
      </c>
      <c r="K15" s="43" t="s">
        <v>21</v>
      </c>
      <c r="L15" s="43" t="s">
        <v>22</v>
      </c>
      <c r="M15" s="43" t="s">
        <v>32</v>
      </c>
      <c r="N15" s="43" t="s">
        <v>33</v>
      </c>
      <c r="O15" s="43" t="s">
        <v>34</v>
      </c>
      <c r="P15" s="43" t="s">
        <v>35</v>
      </c>
      <c r="Q15" s="43" t="s">
        <v>36</v>
      </c>
      <c r="R15" s="44" t="s">
        <v>37</v>
      </c>
      <c r="S15" s="44" t="s">
        <v>38</v>
      </c>
      <c r="T15" s="44" t="s">
        <v>39</v>
      </c>
      <c r="U15" s="45" t="s">
        <v>28</v>
      </c>
      <c r="V15" s="45" t="s">
        <v>29</v>
      </c>
      <c r="W15" s="45" t="s">
        <v>30</v>
      </c>
      <c r="X15" s="45" t="s">
        <v>31</v>
      </c>
      <c r="Y15" s="45" t="s">
        <v>23</v>
      </c>
      <c r="Z15" s="46" t="s">
        <v>24</v>
      </c>
      <c r="AA15" s="72" t="s">
        <v>25</v>
      </c>
      <c r="AB15" s="73"/>
      <c r="AC15" s="52"/>
      <c r="AD15" s="31"/>
    </row>
    <row r="16" spans="1:30" ht="78.75" customHeight="1">
      <c r="A16" s="1"/>
      <c r="B16" s="35"/>
      <c r="C16" s="30" t="s">
        <v>309</v>
      </c>
      <c r="D16" s="4" t="s">
        <v>181</v>
      </c>
      <c r="E16" s="4" t="s">
        <v>181</v>
      </c>
      <c r="F16" s="4" t="s">
        <v>182</v>
      </c>
      <c r="G16" s="4" t="s">
        <v>183</v>
      </c>
      <c r="H16" s="4" t="s">
        <v>184</v>
      </c>
      <c r="I16" s="4" t="s">
        <v>185</v>
      </c>
      <c r="J16" s="4" t="s">
        <v>186</v>
      </c>
      <c r="K16" s="5" t="s">
        <v>187</v>
      </c>
      <c r="L16" s="6">
        <v>600</v>
      </c>
      <c r="M16" s="6">
        <v>122</v>
      </c>
      <c r="N16" s="6">
        <v>115</v>
      </c>
      <c r="O16" s="6">
        <v>147</v>
      </c>
      <c r="P16" s="6">
        <v>98</v>
      </c>
      <c r="Q16" s="6">
        <v>104</v>
      </c>
      <c r="R16" s="6">
        <v>131</v>
      </c>
      <c r="S16" s="6">
        <v>135</v>
      </c>
      <c r="T16" s="7"/>
      <c r="U16" s="7"/>
      <c r="V16" s="7"/>
      <c r="W16" s="7"/>
      <c r="X16" s="7"/>
      <c r="Y16" s="7">
        <f t="shared" ref="Y16:Y17" si="0">SUM(M16:X16)</f>
        <v>852</v>
      </c>
      <c r="Z16" s="8">
        <f t="shared" ref="Z16:Z28" si="1">(Y16/L16)*100</f>
        <v>142</v>
      </c>
      <c r="AA16" s="68" t="s">
        <v>327</v>
      </c>
      <c r="AB16" s="69"/>
      <c r="AC16" s="36"/>
      <c r="AD16" s="31"/>
    </row>
    <row r="17" spans="1:30" ht="80.25" customHeight="1">
      <c r="A17" s="1"/>
      <c r="B17" s="35"/>
      <c r="C17" s="61" t="s">
        <v>340</v>
      </c>
      <c r="D17" s="4" t="s">
        <v>341</v>
      </c>
      <c r="E17" s="4" t="s">
        <v>342</v>
      </c>
      <c r="F17" s="4" t="s">
        <v>343</v>
      </c>
      <c r="G17" s="4" t="s">
        <v>183</v>
      </c>
      <c r="H17" s="4" t="s">
        <v>184</v>
      </c>
      <c r="I17" s="4" t="s">
        <v>185</v>
      </c>
      <c r="J17" s="4" t="s">
        <v>225</v>
      </c>
      <c r="K17" s="5" t="s">
        <v>187</v>
      </c>
      <c r="L17" s="56">
        <v>50</v>
      </c>
      <c r="M17" s="56">
        <v>2</v>
      </c>
      <c r="N17" s="56">
        <v>1</v>
      </c>
      <c r="O17" s="56">
        <v>3</v>
      </c>
      <c r="P17" s="56">
        <v>2</v>
      </c>
      <c r="Q17" s="56">
        <v>1</v>
      </c>
      <c r="R17" s="56">
        <v>0</v>
      </c>
      <c r="S17" s="56">
        <v>4</v>
      </c>
      <c r="T17" s="7"/>
      <c r="U17" s="7"/>
      <c r="V17" s="7"/>
      <c r="W17" s="7"/>
      <c r="X17" s="7"/>
      <c r="Y17" s="7">
        <f t="shared" si="0"/>
        <v>13</v>
      </c>
      <c r="Z17" s="8">
        <f t="shared" si="1"/>
        <v>26</v>
      </c>
      <c r="AA17" s="68" t="s">
        <v>344</v>
      </c>
      <c r="AB17" s="69"/>
      <c r="AC17" s="36"/>
      <c r="AD17" s="31"/>
    </row>
    <row r="18" spans="1:30" ht="82.5" customHeight="1">
      <c r="A18" s="1"/>
      <c r="B18" s="35"/>
      <c r="C18" s="62" t="s">
        <v>310</v>
      </c>
      <c r="D18" s="4" t="s">
        <v>188</v>
      </c>
      <c r="E18" s="4" t="s">
        <v>189</v>
      </c>
      <c r="F18" s="4" t="s">
        <v>190</v>
      </c>
      <c r="G18" s="4" t="s">
        <v>183</v>
      </c>
      <c r="H18" s="4" t="s">
        <v>184</v>
      </c>
      <c r="I18" s="4" t="s">
        <v>185</v>
      </c>
      <c r="J18" s="4" t="s">
        <v>186</v>
      </c>
      <c r="K18" s="9" t="s">
        <v>187</v>
      </c>
      <c r="L18" s="7">
        <v>250</v>
      </c>
      <c r="M18" s="7">
        <v>11</v>
      </c>
      <c r="N18" s="7">
        <v>46</v>
      </c>
      <c r="O18" s="7">
        <v>20</v>
      </c>
      <c r="P18" s="7">
        <v>0</v>
      </c>
      <c r="Q18" s="7">
        <v>46</v>
      </c>
      <c r="R18" s="7">
        <v>21</v>
      </c>
      <c r="S18" s="7">
        <v>18</v>
      </c>
      <c r="T18" s="7"/>
      <c r="U18" s="7"/>
      <c r="V18" s="7"/>
      <c r="W18" s="7"/>
      <c r="X18" s="7"/>
      <c r="Y18" s="7">
        <f t="shared" ref="Y18:Y28" si="2">SUM(M18:X18)</f>
        <v>162</v>
      </c>
      <c r="Z18" s="10">
        <f t="shared" si="1"/>
        <v>64.8</v>
      </c>
      <c r="AA18" s="68" t="s">
        <v>191</v>
      </c>
      <c r="AB18" s="69"/>
      <c r="AC18" s="36"/>
      <c r="AD18" s="31"/>
    </row>
    <row r="19" spans="1:30" ht="83.25" customHeight="1">
      <c r="A19" s="1"/>
      <c r="B19" s="35"/>
      <c r="C19" s="63"/>
      <c r="D19" s="4" t="s">
        <v>192</v>
      </c>
      <c r="E19" s="4" t="s">
        <v>193</v>
      </c>
      <c r="F19" s="4" t="s">
        <v>194</v>
      </c>
      <c r="G19" s="4" t="s">
        <v>183</v>
      </c>
      <c r="H19" s="4" t="s">
        <v>184</v>
      </c>
      <c r="I19" s="4" t="s">
        <v>185</v>
      </c>
      <c r="J19" s="4" t="s">
        <v>186</v>
      </c>
      <c r="K19" s="9" t="s">
        <v>187</v>
      </c>
      <c r="L19" s="7">
        <v>100</v>
      </c>
      <c r="M19" s="7">
        <v>6</v>
      </c>
      <c r="N19" s="7">
        <v>10</v>
      </c>
      <c r="O19" s="7">
        <v>7</v>
      </c>
      <c r="P19" s="7">
        <v>0</v>
      </c>
      <c r="Q19" s="7">
        <v>17</v>
      </c>
      <c r="R19" s="7">
        <v>3</v>
      </c>
      <c r="S19" s="7">
        <v>7</v>
      </c>
      <c r="T19" s="7"/>
      <c r="U19" s="7"/>
      <c r="V19" s="7"/>
      <c r="W19" s="7"/>
      <c r="X19" s="7"/>
      <c r="Y19" s="7">
        <f t="shared" si="2"/>
        <v>50</v>
      </c>
      <c r="Z19" s="10">
        <f t="shared" si="1"/>
        <v>50</v>
      </c>
      <c r="AA19" s="68" t="s">
        <v>195</v>
      </c>
      <c r="AB19" s="69"/>
      <c r="AC19" s="36"/>
      <c r="AD19" s="31"/>
    </row>
    <row r="20" spans="1:30" ht="77.25" customHeight="1">
      <c r="A20" s="1"/>
      <c r="B20" s="35"/>
      <c r="C20" s="63"/>
      <c r="D20" s="4" t="s">
        <v>196</v>
      </c>
      <c r="E20" s="4" t="s">
        <v>197</v>
      </c>
      <c r="F20" s="4" t="s">
        <v>198</v>
      </c>
      <c r="G20" s="4" t="s">
        <v>183</v>
      </c>
      <c r="H20" s="4" t="s">
        <v>184</v>
      </c>
      <c r="I20" s="4" t="s">
        <v>185</v>
      </c>
      <c r="J20" s="4" t="s">
        <v>186</v>
      </c>
      <c r="K20" s="9" t="s">
        <v>187</v>
      </c>
      <c r="L20" s="7">
        <v>80</v>
      </c>
      <c r="M20" s="7">
        <v>2</v>
      </c>
      <c r="N20" s="7">
        <v>21</v>
      </c>
      <c r="O20" s="7">
        <v>10</v>
      </c>
      <c r="P20" s="7">
        <v>0</v>
      </c>
      <c r="Q20" s="7">
        <v>19</v>
      </c>
      <c r="R20" s="7">
        <v>13</v>
      </c>
      <c r="S20" s="7">
        <v>17</v>
      </c>
      <c r="T20" s="7"/>
      <c r="U20" s="7"/>
      <c r="V20" s="7"/>
      <c r="W20" s="7"/>
      <c r="X20" s="7"/>
      <c r="Y20" s="7">
        <f t="shared" si="2"/>
        <v>82</v>
      </c>
      <c r="Z20" s="10">
        <f t="shared" si="1"/>
        <v>102.49999999999999</v>
      </c>
      <c r="AA20" s="68" t="s">
        <v>195</v>
      </c>
      <c r="AB20" s="69"/>
      <c r="AC20" s="36"/>
      <c r="AD20" s="31"/>
    </row>
    <row r="21" spans="1:30" ht="81.75" customHeight="1">
      <c r="A21" s="1"/>
      <c r="B21" s="35"/>
      <c r="C21" s="63"/>
      <c r="D21" s="4" t="s">
        <v>199</v>
      </c>
      <c r="E21" s="4" t="s">
        <v>200</v>
      </c>
      <c r="F21" s="4" t="s">
        <v>201</v>
      </c>
      <c r="G21" s="4" t="s">
        <v>183</v>
      </c>
      <c r="H21" s="4" t="s">
        <v>184</v>
      </c>
      <c r="I21" s="4" t="s">
        <v>185</v>
      </c>
      <c r="J21" s="4" t="s">
        <v>186</v>
      </c>
      <c r="K21" s="5" t="s">
        <v>187</v>
      </c>
      <c r="L21" s="11">
        <v>50</v>
      </c>
      <c r="M21" s="11">
        <v>3</v>
      </c>
      <c r="N21" s="11">
        <v>15</v>
      </c>
      <c r="O21" s="11">
        <v>3</v>
      </c>
      <c r="P21" s="11">
        <v>0</v>
      </c>
      <c r="Q21" s="11">
        <v>10</v>
      </c>
      <c r="R21" s="11">
        <v>5</v>
      </c>
      <c r="S21" s="11">
        <v>4</v>
      </c>
      <c r="T21" s="11"/>
      <c r="U21" s="7"/>
      <c r="V21" s="7"/>
      <c r="W21" s="11"/>
      <c r="X21" s="7"/>
      <c r="Y21" s="7">
        <f t="shared" si="2"/>
        <v>40</v>
      </c>
      <c r="Z21" s="10">
        <f t="shared" si="1"/>
        <v>80</v>
      </c>
      <c r="AA21" s="68" t="s">
        <v>202</v>
      </c>
      <c r="AB21" s="69"/>
      <c r="AC21" s="36"/>
      <c r="AD21" s="31"/>
    </row>
    <row r="22" spans="1:30" ht="75" customHeight="1">
      <c r="A22" s="1"/>
      <c r="B22" s="35"/>
      <c r="C22" s="64"/>
      <c r="D22" s="4" t="s">
        <v>203</v>
      </c>
      <c r="E22" s="4" t="s">
        <v>204</v>
      </c>
      <c r="F22" s="4" t="s">
        <v>205</v>
      </c>
      <c r="G22" s="4" t="s">
        <v>183</v>
      </c>
      <c r="H22" s="4" t="s">
        <v>184</v>
      </c>
      <c r="I22" s="4" t="s">
        <v>185</v>
      </c>
      <c r="J22" s="4" t="s">
        <v>186</v>
      </c>
      <c r="K22" s="9" t="s">
        <v>187</v>
      </c>
      <c r="L22" s="7">
        <v>200</v>
      </c>
      <c r="M22" s="7">
        <v>26</v>
      </c>
      <c r="N22" s="7">
        <v>25</v>
      </c>
      <c r="O22" s="7">
        <v>30</v>
      </c>
      <c r="P22" s="7">
        <v>12</v>
      </c>
      <c r="Q22" s="7">
        <v>15</v>
      </c>
      <c r="R22" s="7">
        <v>28</v>
      </c>
      <c r="S22" s="7">
        <v>25</v>
      </c>
      <c r="T22" s="7"/>
      <c r="U22" s="7"/>
      <c r="V22" s="7"/>
      <c r="W22" s="7"/>
      <c r="X22" s="7"/>
      <c r="Y22" s="7">
        <f t="shared" si="2"/>
        <v>161</v>
      </c>
      <c r="Z22" s="10">
        <f t="shared" si="1"/>
        <v>80.5</v>
      </c>
      <c r="AA22" s="68" t="s">
        <v>206</v>
      </c>
      <c r="AB22" s="69"/>
      <c r="AC22" s="36"/>
      <c r="AD22" s="31"/>
    </row>
    <row r="23" spans="1:30" ht="120" customHeight="1">
      <c r="A23" s="1"/>
      <c r="B23" s="35"/>
      <c r="C23" s="62" t="s">
        <v>311</v>
      </c>
      <c r="D23" s="4" t="s">
        <v>207</v>
      </c>
      <c r="E23" s="4" t="s">
        <v>208</v>
      </c>
      <c r="F23" s="4" t="s">
        <v>209</v>
      </c>
      <c r="G23" s="4" t="s">
        <v>183</v>
      </c>
      <c r="H23" s="4" t="s">
        <v>210</v>
      </c>
      <c r="I23" s="4" t="s">
        <v>211</v>
      </c>
      <c r="J23" s="4" t="s">
        <v>186</v>
      </c>
      <c r="K23" s="9" t="s">
        <v>187</v>
      </c>
      <c r="L23" s="7">
        <v>30</v>
      </c>
      <c r="M23" s="7">
        <v>3</v>
      </c>
      <c r="N23" s="7">
        <v>2</v>
      </c>
      <c r="O23" s="7">
        <v>1</v>
      </c>
      <c r="P23" s="7">
        <v>1</v>
      </c>
      <c r="Q23" s="7">
        <v>1</v>
      </c>
      <c r="R23" s="7">
        <v>0</v>
      </c>
      <c r="S23" s="7">
        <v>1</v>
      </c>
      <c r="T23" s="7"/>
      <c r="U23" s="7"/>
      <c r="V23" s="7"/>
      <c r="W23" s="7"/>
      <c r="X23" s="7"/>
      <c r="Y23" s="7">
        <f t="shared" si="2"/>
        <v>9</v>
      </c>
      <c r="Z23" s="10">
        <f t="shared" si="1"/>
        <v>30</v>
      </c>
      <c r="AA23" s="68" t="s">
        <v>212</v>
      </c>
      <c r="AB23" s="69"/>
      <c r="AC23" s="36"/>
      <c r="AD23" s="31"/>
    </row>
    <row r="24" spans="1:30" ht="100.5" customHeight="1">
      <c r="A24" s="1"/>
      <c r="B24" s="35"/>
      <c r="C24" s="63"/>
      <c r="D24" s="4" t="s">
        <v>213</v>
      </c>
      <c r="E24" s="4" t="s">
        <v>214</v>
      </c>
      <c r="F24" s="4" t="s">
        <v>215</v>
      </c>
      <c r="G24" s="4" t="s">
        <v>183</v>
      </c>
      <c r="H24" s="4" t="s">
        <v>210</v>
      </c>
      <c r="I24" s="4" t="s">
        <v>185</v>
      </c>
      <c r="J24" s="4" t="s">
        <v>216</v>
      </c>
      <c r="K24" s="9" t="s">
        <v>187</v>
      </c>
      <c r="L24" s="7">
        <v>2500</v>
      </c>
      <c r="M24" s="7">
        <v>567</v>
      </c>
      <c r="N24" s="7">
        <v>290</v>
      </c>
      <c r="O24" s="7">
        <v>313</v>
      </c>
      <c r="P24" s="7">
        <v>319</v>
      </c>
      <c r="Q24" s="7">
        <v>391</v>
      </c>
      <c r="R24" s="7">
        <v>366</v>
      </c>
      <c r="S24" s="7">
        <v>114</v>
      </c>
      <c r="T24" s="7"/>
      <c r="U24" s="7"/>
      <c r="V24" s="7"/>
      <c r="W24" s="7"/>
      <c r="X24" s="7"/>
      <c r="Y24" s="7">
        <f t="shared" si="2"/>
        <v>2360</v>
      </c>
      <c r="Z24" s="10">
        <f t="shared" si="1"/>
        <v>94.399999999999991</v>
      </c>
      <c r="AA24" s="68" t="s">
        <v>217</v>
      </c>
      <c r="AB24" s="69"/>
      <c r="AC24" s="36"/>
      <c r="AD24" s="31"/>
    </row>
    <row r="25" spans="1:30" ht="106.5" customHeight="1">
      <c r="A25" s="1"/>
      <c r="B25" s="35"/>
      <c r="C25" s="64"/>
      <c r="D25" s="4" t="s">
        <v>218</v>
      </c>
      <c r="E25" s="4" t="s">
        <v>219</v>
      </c>
      <c r="F25" s="4" t="s">
        <v>220</v>
      </c>
      <c r="G25" s="4" t="s">
        <v>183</v>
      </c>
      <c r="H25" s="4" t="s">
        <v>210</v>
      </c>
      <c r="I25" s="4" t="s">
        <v>185</v>
      </c>
      <c r="J25" s="4" t="s">
        <v>186</v>
      </c>
      <c r="K25" s="58" t="s">
        <v>187</v>
      </c>
      <c r="L25" s="59">
        <v>250</v>
      </c>
      <c r="M25" s="59">
        <v>44</v>
      </c>
      <c r="N25" s="59">
        <v>23</v>
      </c>
      <c r="O25" s="59">
        <v>24</v>
      </c>
      <c r="P25" s="59">
        <v>25</v>
      </c>
      <c r="Q25" s="59">
        <v>26</v>
      </c>
      <c r="R25" s="59">
        <v>26</v>
      </c>
      <c r="S25" s="59">
        <v>27</v>
      </c>
      <c r="T25" s="59"/>
      <c r="U25" s="59"/>
      <c r="V25" s="59"/>
      <c r="W25" s="59"/>
      <c r="X25" s="59"/>
      <c r="Y25" s="59">
        <f t="shared" si="2"/>
        <v>195</v>
      </c>
      <c r="Z25" s="60">
        <f t="shared" si="1"/>
        <v>78</v>
      </c>
      <c r="AA25" s="120" t="s">
        <v>221</v>
      </c>
      <c r="AB25" s="121"/>
      <c r="AC25" s="36"/>
      <c r="AD25" s="31"/>
    </row>
    <row r="26" spans="1:30" ht="211.5" customHeight="1">
      <c r="A26" s="1"/>
      <c r="B26" s="35"/>
      <c r="C26" s="53" t="s">
        <v>312</v>
      </c>
      <c r="D26" s="54" t="s">
        <v>222</v>
      </c>
      <c r="E26" s="54" t="s">
        <v>223</v>
      </c>
      <c r="F26" s="54" t="s">
        <v>224</v>
      </c>
      <c r="G26" s="54" t="s">
        <v>183</v>
      </c>
      <c r="H26" s="54" t="s">
        <v>210</v>
      </c>
      <c r="I26" s="54" t="s">
        <v>185</v>
      </c>
      <c r="J26" s="54" t="s">
        <v>225</v>
      </c>
      <c r="K26" s="55" t="s">
        <v>226</v>
      </c>
      <c r="L26" s="56">
        <v>400</v>
      </c>
      <c r="M26" s="56">
        <v>51</v>
      </c>
      <c r="N26" s="56">
        <v>77</v>
      </c>
      <c r="O26" s="56">
        <v>48</v>
      </c>
      <c r="P26" s="56">
        <v>28</v>
      </c>
      <c r="Q26" s="56">
        <v>46</v>
      </c>
      <c r="R26" s="56">
        <v>94</v>
      </c>
      <c r="S26" s="56">
        <v>43</v>
      </c>
      <c r="T26" s="56"/>
      <c r="U26" s="56"/>
      <c r="V26" s="56"/>
      <c r="W26" s="56"/>
      <c r="X26" s="56"/>
      <c r="Y26" s="56">
        <f t="shared" si="2"/>
        <v>387</v>
      </c>
      <c r="Z26" s="57">
        <f t="shared" si="1"/>
        <v>96.75</v>
      </c>
      <c r="AA26" s="122" t="s">
        <v>227</v>
      </c>
      <c r="AB26" s="123"/>
      <c r="AC26" s="36"/>
      <c r="AD26" s="31"/>
    </row>
    <row r="27" spans="1:30" ht="112.5" customHeight="1">
      <c r="A27" s="1"/>
      <c r="B27" s="35"/>
      <c r="C27" s="62" t="s">
        <v>313</v>
      </c>
      <c r="D27" s="4" t="s">
        <v>228</v>
      </c>
      <c r="E27" s="4" t="s">
        <v>229</v>
      </c>
      <c r="F27" s="4" t="s">
        <v>230</v>
      </c>
      <c r="G27" s="4" t="s">
        <v>183</v>
      </c>
      <c r="H27" s="4" t="s">
        <v>210</v>
      </c>
      <c r="I27" s="4" t="s">
        <v>185</v>
      </c>
      <c r="J27" s="4" t="s">
        <v>225</v>
      </c>
      <c r="K27" s="9" t="s">
        <v>187</v>
      </c>
      <c r="L27" s="7">
        <v>110</v>
      </c>
      <c r="M27" s="7">
        <v>9</v>
      </c>
      <c r="N27" s="7">
        <v>9</v>
      </c>
      <c r="O27" s="7">
        <v>9</v>
      </c>
      <c r="P27" s="7">
        <v>9</v>
      </c>
      <c r="Q27" s="7">
        <v>9</v>
      </c>
      <c r="R27" s="7">
        <v>9</v>
      </c>
      <c r="S27" s="7">
        <v>9</v>
      </c>
      <c r="T27" s="7"/>
      <c r="U27" s="7"/>
      <c r="V27" s="7"/>
      <c r="W27" s="7"/>
      <c r="X27" s="7"/>
      <c r="Y27" s="7">
        <f t="shared" si="2"/>
        <v>63</v>
      </c>
      <c r="Z27" s="10">
        <f t="shared" si="1"/>
        <v>57.272727272727273</v>
      </c>
      <c r="AA27" s="68" t="s">
        <v>231</v>
      </c>
      <c r="AB27" s="69"/>
      <c r="AC27" s="36"/>
      <c r="AD27" s="31"/>
    </row>
    <row r="28" spans="1:30" ht="121.5" customHeight="1">
      <c r="A28" s="1"/>
      <c r="B28" s="35"/>
      <c r="C28" s="64"/>
      <c r="D28" s="4" t="s">
        <v>232</v>
      </c>
      <c r="E28" s="4" t="s">
        <v>233</v>
      </c>
      <c r="F28" s="4" t="s">
        <v>234</v>
      </c>
      <c r="G28" s="4" t="s">
        <v>183</v>
      </c>
      <c r="H28" s="4" t="s">
        <v>210</v>
      </c>
      <c r="I28" s="4" t="s">
        <v>185</v>
      </c>
      <c r="J28" s="4" t="s">
        <v>225</v>
      </c>
      <c r="K28" s="9" t="s">
        <v>187</v>
      </c>
      <c r="L28" s="7">
        <v>24</v>
      </c>
      <c r="M28" s="7">
        <v>1</v>
      </c>
      <c r="N28" s="7">
        <v>1</v>
      </c>
      <c r="O28" s="7">
        <v>5</v>
      </c>
      <c r="P28" s="7">
        <v>2</v>
      </c>
      <c r="Q28" s="7">
        <v>3</v>
      </c>
      <c r="R28" s="7">
        <v>5</v>
      </c>
      <c r="S28" s="7">
        <v>2</v>
      </c>
      <c r="T28" s="7"/>
      <c r="U28" s="7"/>
      <c r="V28" s="7"/>
      <c r="W28" s="7"/>
      <c r="X28" s="7"/>
      <c r="Y28" s="7">
        <f t="shared" si="2"/>
        <v>19</v>
      </c>
      <c r="Z28" s="10">
        <f t="shared" si="1"/>
        <v>79.166666666666657</v>
      </c>
      <c r="AA28" s="68" t="s">
        <v>235</v>
      </c>
      <c r="AB28" s="69"/>
      <c r="AC28" s="36"/>
      <c r="AD28" s="31"/>
    </row>
    <row r="29" spans="1:30" ht="94.5" customHeight="1">
      <c r="A29" s="1"/>
      <c r="B29" s="35"/>
      <c r="C29" s="30" t="s">
        <v>314</v>
      </c>
      <c r="D29" s="4" t="s">
        <v>236</v>
      </c>
      <c r="E29" s="4" t="s">
        <v>237</v>
      </c>
      <c r="F29" s="4" t="s">
        <v>238</v>
      </c>
      <c r="G29" s="4" t="s">
        <v>183</v>
      </c>
      <c r="H29" s="4" t="s">
        <v>184</v>
      </c>
      <c r="I29" s="4" t="s">
        <v>185</v>
      </c>
      <c r="J29" s="4" t="s">
        <v>186</v>
      </c>
      <c r="K29" s="9" t="s">
        <v>187</v>
      </c>
      <c r="L29" s="7">
        <v>100</v>
      </c>
      <c r="M29" s="7">
        <v>5</v>
      </c>
      <c r="N29" s="7">
        <v>5</v>
      </c>
      <c r="O29" s="7">
        <v>5</v>
      </c>
      <c r="P29" s="7">
        <v>3</v>
      </c>
      <c r="Q29" s="7">
        <v>6</v>
      </c>
      <c r="R29" s="7">
        <v>7</v>
      </c>
      <c r="S29" s="7">
        <v>6</v>
      </c>
      <c r="T29" s="7"/>
      <c r="U29" s="7"/>
      <c r="V29" s="7"/>
      <c r="W29" s="7"/>
      <c r="X29" s="7"/>
      <c r="Y29" s="7">
        <f>SUM(M29:X29)</f>
        <v>37</v>
      </c>
      <c r="Z29" s="10">
        <f>(Y29/L29)*100</f>
        <v>37</v>
      </c>
      <c r="AA29" s="68" t="s">
        <v>239</v>
      </c>
      <c r="AB29" s="69"/>
      <c r="AC29" s="36"/>
      <c r="AD29" s="31"/>
    </row>
    <row r="30" spans="1:30" ht="94.5" customHeight="1">
      <c r="A30" s="1"/>
      <c r="B30" s="35"/>
      <c r="C30" s="62" t="s">
        <v>315</v>
      </c>
      <c r="D30" s="4" t="s">
        <v>240</v>
      </c>
      <c r="E30" s="4" t="s">
        <v>241</v>
      </c>
      <c r="F30" s="4" t="s">
        <v>326</v>
      </c>
      <c r="G30" s="4" t="s">
        <v>183</v>
      </c>
      <c r="H30" s="4" t="s">
        <v>184</v>
      </c>
      <c r="I30" s="4" t="s">
        <v>185</v>
      </c>
      <c r="J30" s="4" t="s">
        <v>186</v>
      </c>
      <c r="K30" s="9" t="s">
        <v>187</v>
      </c>
      <c r="L30" s="7">
        <v>25</v>
      </c>
      <c r="M30" s="7">
        <v>0</v>
      </c>
      <c r="N30" s="7">
        <v>5</v>
      </c>
      <c r="O30" s="7">
        <v>0</v>
      </c>
      <c r="P30" s="7">
        <v>0</v>
      </c>
      <c r="Q30" s="7">
        <v>0</v>
      </c>
      <c r="R30" s="7">
        <v>1</v>
      </c>
      <c r="S30" s="7">
        <v>1</v>
      </c>
      <c r="T30" s="7"/>
      <c r="U30" s="7"/>
      <c r="V30" s="7"/>
      <c r="W30" s="7"/>
      <c r="X30" s="7"/>
      <c r="Y30" s="7">
        <f t="shared" ref="Y30:Y51" si="3">SUM(M30:X30)</f>
        <v>7</v>
      </c>
      <c r="Z30" s="10">
        <f t="shared" ref="Z30:Z51" si="4">(Y30/L30)*100</f>
        <v>28.000000000000004</v>
      </c>
      <c r="AA30" s="68" t="s">
        <v>242</v>
      </c>
      <c r="AB30" s="69"/>
      <c r="AC30" s="36"/>
      <c r="AD30" s="31"/>
    </row>
    <row r="31" spans="1:30" ht="51" customHeight="1">
      <c r="A31" s="1"/>
      <c r="B31" s="35"/>
      <c r="C31" s="64"/>
      <c r="D31" s="4" t="s">
        <v>243</v>
      </c>
      <c r="E31" s="4" t="s">
        <v>244</v>
      </c>
      <c r="F31" s="4" t="s">
        <v>345</v>
      </c>
      <c r="G31" s="4" t="s">
        <v>183</v>
      </c>
      <c r="H31" s="4" t="s">
        <v>184</v>
      </c>
      <c r="I31" s="4" t="s">
        <v>185</v>
      </c>
      <c r="J31" s="4" t="s">
        <v>186</v>
      </c>
      <c r="K31" s="9" t="s">
        <v>187</v>
      </c>
      <c r="L31" s="7">
        <v>10</v>
      </c>
      <c r="M31" s="7">
        <v>1</v>
      </c>
      <c r="N31" s="7">
        <v>1</v>
      </c>
      <c r="O31" s="7">
        <v>1</v>
      </c>
      <c r="P31" s="7">
        <v>0</v>
      </c>
      <c r="Q31" s="7">
        <v>0</v>
      </c>
      <c r="R31" s="7">
        <v>0</v>
      </c>
      <c r="S31" s="7">
        <v>0</v>
      </c>
      <c r="T31" s="7"/>
      <c r="U31" s="7"/>
      <c r="V31" s="7"/>
      <c r="W31" s="7"/>
      <c r="X31" s="7"/>
      <c r="Y31" s="7">
        <f t="shared" si="3"/>
        <v>3</v>
      </c>
      <c r="Z31" s="10">
        <f t="shared" si="4"/>
        <v>30</v>
      </c>
      <c r="AA31" s="68" t="s">
        <v>245</v>
      </c>
      <c r="AB31" s="69"/>
      <c r="AC31" s="36"/>
      <c r="AD31" s="31"/>
    </row>
    <row r="32" spans="1:30" ht="101.25" customHeight="1">
      <c r="A32" s="1"/>
      <c r="B32" s="35"/>
      <c r="C32" s="62" t="s">
        <v>316</v>
      </c>
      <c r="D32" s="4" t="s">
        <v>246</v>
      </c>
      <c r="E32" s="4" t="s">
        <v>247</v>
      </c>
      <c r="F32" s="4" t="s">
        <v>248</v>
      </c>
      <c r="G32" s="4" t="s">
        <v>183</v>
      </c>
      <c r="H32" s="4" t="s">
        <v>184</v>
      </c>
      <c r="I32" s="4" t="s">
        <v>185</v>
      </c>
      <c r="J32" s="4" t="s">
        <v>225</v>
      </c>
      <c r="K32" s="9" t="s">
        <v>187</v>
      </c>
      <c r="L32" s="7">
        <v>25</v>
      </c>
      <c r="M32" s="7">
        <v>11</v>
      </c>
      <c r="N32" s="7">
        <v>3</v>
      </c>
      <c r="O32" s="7">
        <v>10</v>
      </c>
      <c r="P32" s="7">
        <v>0</v>
      </c>
      <c r="Q32" s="7">
        <v>25</v>
      </c>
      <c r="R32" s="7">
        <v>5</v>
      </c>
      <c r="S32" s="7">
        <v>9</v>
      </c>
      <c r="T32" s="7"/>
      <c r="U32" s="7"/>
      <c r="V32" s="7"/>
      <c r="W32" s="7"/>
      <c r="X32" s="7"/>
      <c r="Y32" s="7">
        <f t="shared" si="3"/>
        <v>63</v>
      </c>
      <c r="Z32" s="10">
        <f t="shared" si="4"/>
        <v>252</v>
      </c>
      <c r="AA32" s="68" t="s">
        <v>249</v>
      </c>
      <c r="AB32" s="69"/>
      <c r="AC32" s="36"/>
      <c r="AD32" s="31"/>
    </row>
    <row r="33" spans="1:30" ht="48">
      <c r="A33" s="1"/>
      <c r="B33" s="35"/>
      <c r="C33" s="63"/>
      <c r="D33" s="4" t="s">
        <v>250</v>
      </c>
      <c r="E33" s="4" t="s">
        <v>251</v>
      </c>
      <c r="F33" s="4" t="s">
        <v>252</v>
      </c>
      <c r="G33" s="4" t="s">
        <v>183</v>
      </c>
      <c r="H33" s="4" t="s">
        <v>184</v>
      </c>
      <c r="I33" s="4" t="s">
        <v>185</v>
      </c>
      <c r="J33" s="4" t="s">
        <v>225</v>
      </c>
      <c r="K33" s="9" t="s">
        <v>187</v>
      </c>
      <c r="L33" s="7">
        <v>25</v>
      </c>
      <c r="M33" s="7">
        <v>0</v>
      </c>
      <c r="N33" s="7">
        <v>2</v>
      </c>
      <c r="O33" s="7">
        <v>0</v>
      </c>
      <c r="P33" s="7">
        <v>0</v>
      </c>
      <c r="Q33" s="7">
        <v>6</v>
      </c>
      <c r="R33" s="7">
        <v>1</v>
      </c>
      <c r="S33" s="7">
        <v>2</v>
      </c>
      <c r="T33" s="7"/>
      <c r="U33" s="7"/>
      <c r="V33" s="7"/>
      <c r="W33" s="7"/>
      <c r="X33" s="7"/>
      <c r="Y33" s="7">
        <f t="shared" si="3"/>
        <v>11</v>
      </c>
      <c r="Z33" s="10">
        <f t="shared" si="4"/>
        <v>44</v>
      </c>
      <c r="AA33" s="68" t="s">
        <v>249</v>
      </c>
      <c r="AB33" s="69"/>
      <c r="AC33" s="36"/>
      <c r="AD33" s="31"/>
    </row>
    <row r="34" spans="1:30" ht="99.75" customHeight="1">
      <c r="A34" s="1"/>
      <c r="B34" s="35"/>
      <c r="C34" s="63"/>
      <c r="D34" s="4" t="s">
        <v>253</v>
      </c>
      <c r="E34" s="4" t="s">
        <v>254</v>
      </c>
      <c r="F34" s="4" t="s">
        <v>255</v>
      </c>
      <c r="G34" s="4" t="s">
        <v>183</v>
      </c>
      <c r="H34" s="4" t="s">
        <v>184</v>
      </c>
      <c r="I34" s="4" t="s">
        <v>185</v>
      </c>
      <c r="J34" s="4" t="s">
        <v>225</v>
      </c>
      <c r="K34" s="9" t="s">
        <v>187</v>
      </c>
      <c r="L34" s="7">
        <v>25</v>
      </c>
      <c r="M34" s="7">
        <v>2</v>
      </c>
      <c r="N34" s="7">
        <v>2</v>
      </c>
      <c r="O34" s="7">
        <v>16</v>
      </c>
      <c r="P34" s="7">
        <v>9</v>
      </c>
      <c r="Q34" s="7">
        <v>5</v>
      </c>
      <c r="R34" s="7">
        <v>0</v>
      </c>
      <c r="S34" s="7">
        <v>14</v>
      </c>
      <c r="T34" s="7"/>
      <c r="U34" s="7"/>
      <c r="V34" s="7"/>
      <c r="W34" s="7"/>
      <c r="X34" s="7"/>
      <c r="Y34" s="7">
        <f t="shared" si="3"/>
        <v>48</v>
      </c>
      <c r="Z34" s="10">
        <f t="shared" si="4"/>
        <v>192</v>
      </c>
      <c r="AA34" s="68" t="s">
        <v>249</v>
      </c>
      <c r="AB34" s="69"/>
      <c r="AC34" s="36"/>
      <c r="AD34" s="31"/>
    </row>
    <row r="35" spans="1:30" ht="94.5" customHeight="1">
      <c r="A35" s="1"/>
      <c r="B35" s="35"/>
      <c r="C35" s="63"/>
      <c r="D35" s="4" t="s">
        <v>256</v>
      </c>
      <c r="E35" s="4" t="s">
        <v>257</v>
      </c>
      <c r="F35" s="4" t="s">
        <v>258</v>
      </c>
      <c r="G35" s="4" t="s">
        <v>183</v>
      </c>
      <c r="H35" s="4" t="s">
        <v>184</v>
      </c>
      <c r="I35" s="4" t="s">
        <v>185</v>
      </c>
      <c r="J35" s="4" t="s">
        <v>225</v>
      </c>
      <c r="K35" s="9" t="s">
        <v>187</v>
      </c>
      <c r="L35" s="7">
        <v>50</v>
      </c>
      <c r="M35" s="7">
        <v>1</v>
      </c>
      <c r="N35" s="7">
        <v>0</v>
      </c>
      <c r="O35" s="7">
        <v>15</v>
      </c>
      <c r="P35" s="7">
        <v>0</v>
      </c>
      <c r="Q35" s="7">
        <v>0</v>
      </c>
      <c r="R35" s="7">
        <v>8</v>
      </c>
      <c r="S35" s="7">
        <v>10</v>
      </c>
      <c r="T35" s="7"/>
      <c r="U35" s="7"/>
      <c r="V35" s="7"/>
      <c r="W35" s="7"/>
      <c r="X35" s="7"/>
      <c r="Y35" s="7">
        <f t="shared" si="3"/>
        <v>34</v>
      </c>
      <c r="Z35" s="10">
        <f t="shared" si="4"/>
        <v>68</v>
      </c>
      <c r="AA35" s="68" t="s">
        <v>249</v>
      </c>
      <c r="AB35" s="69"/>
      <c r="AC35" s="36"/>
      <c r="AD35" s="31"/>
    </row>
    <row r="36" spans="1:30" ht="105.75" customHeight="1">
      <c r="A36" s="1"/>
      <c r="B36" s="35"/>
      <c r="C36" s="63"/>
      <c r="D36" s="4" t="s">
        <v>259</v>
      </c>
      <c r="E36" s="4" t="s">
        <v>260</v>
      </c>
      <c r="F36" s="4" t="s">
        <v>261</v>
      </c>
      <c r="G36" s="4" t="s">
        <v>183</v>
      </c>
      <c r="H36" s="4" t="s">
        <v>184</v>
      </c>
      <c r="I36" s="4" t="s">
        <v>185</v>
      </c>
      <c r="J36" s="4" t="s">
        <v>225</v>
      </c>
      <c r="K36" s="9" t="s">
        <v>187</v>
      </c>
      <c r="L36" s="7">
        <v>300</v>
      </c>
      <c r="M36" s="7">
        <v>8</v>
      </c>
      <c r="N36" s="7">
        <v>16</v>
      </c>
      <c r="O36" s="7">
        <v>11</v>
      </c>
      <c r="P36" s="7">
        <v>4</v>
      </c>
      <c r="Q36" s="7">
        <v>0</v>
      </c>
      <c r="R36" s="7">
        <v>6</v>
      </c>
      <c r="S36" s="7">
        <v>3</v>
      </c>
      <c r="T36" s="7"/>
      <c r="U36" s="7"/>
      <c r="V36" s="7"/>
      <c r="W36" s="7"/>
      <c r="X36" s="7"/>
      <c r="Y36" s="7">
        <f t="shared" si="3"/>
        <v>48</v>
      </c>
      <c r="Z36" s="10">
        <f t="shared" si="4"/>
        <v>16</v>
      </c>
      <c r="AA36" s="68" t="s">
        <v>249</v>
      </c>
      <c r="AB36" s="69"/>
      <c r="AC36" s="36"/>
      <c r="AD36" s="31"/>
    </row>
    <row r="37" spans="1:30" ht="105.75" customHeight="1">
      <c r="A37" s="1"/>
      <c r="B37" s="35"/>
      <c r="C37" s="63"/>
      <c r="D37" s="4" t="s">
        <v>334</v>
      </c>
      <c r="E37" s="4" t="s">
        <v>335</v>
      </c>
      <c r="F37" s="4" t="s">
        <v>336</v>
      </c>
      <c r="G37" s="4" t="s">
        <v>183</v>
      </c>
      <c r="H37" s="4" t="s">
        <v>184</v>
      </c>
      <c r="I37" s="4" t="s">
        <v>185</v>
      </c>
      <c r="J37" s="4" t="s">
        <v>225</v>
      </c>
      <c r="K37" s="9" t="s">
        <v>187</v>
      </c>
      <c r="L37" s="7">
        <v>15</v>
      </c>
      <c r="M37" s="7">
        <v>1</v>
      </c>
      <c r="N37" s="7">
        <v>0</v>
      </c>
      <c r="O37" s="7">
        <v>0</v>
      </c>
      <c r="P37" s="7">
        <v>0</v>
      </c>
      <c r="Q37" s="7">
        <v>1</v>
      </c>
      <c r="R37" s="7">
        <v>0</v>
      </c>
      <c r="S37" s="7">
        <v>4</v>
      </c>
      <c r="T37" s="7"/>
      <c r="U37" s="7"/>
      <c r="V37" s="7"/>
      <c r="W37" s="7"/>
      <c r="X37" s="7"/>
      <c r="Y37" s="7">
        <f t="shared" si="3"/>
        <v>6</v>
      </c>
      <c r="Z37" s="10">
        <f t="shared" si="4"/>
        <v>40</v>
      </c>
      <c r="AA37" s="68" t="s">
        <v>249</v>
      </c>
      <c r="AB37" s="69"/>
      <c r="AC37" s="36"/>
      <c r="AD37" s="31"/>
    </row>
    <row r="38" spans="1:30" ht="94.5" customHeight="1">
      <c r="A38" s="1"/>
      <c r="B38" s="35"/>
      <c r="C38" s="64"/>
      <c r="D38" s="4" t="s">
        <v>262</v>
      </c>
      <c r="E38" s="4" t="s">
        <v>263</v>
      </c>
      <c r="F38" s="4" t="s">
        <v>264</v>
      </c>
      <c r="G38" s="4" t="s">
        <v>183</v>
      </c>
      <c r="H38" s="4" t="s">
        <v>184</v>
      </c>
      <c r="I38" s="4" t="s">
        <v>185</v>
      </c>
      <c r="J38" s="4" t="s">
        <v>225</v>
      </c>
      <c r="K38" s="9" t="s">
        <v>187</v>
      </c>
      <c r="L38" s="7">
        <v>5</v>
      </c>
      <c r="M38" s="7">
        <v>0</v>
      </c>
      <c r="N38" s="7">
        <v>1</v>
      </c>
      <c r="O38" s="7">
        <v>2</v>
      </c>
      <c r="P38" s="7">
        <v>0</v>
      </c>
      <c r="Q38" s="7">
        <v>0</v>
      </c>
      <c r="R38" s="7">
        <v>2</v>
      </c>
      <c r="S38" s="7">
        <v>0</v>
      </c>
      <c r="T38" s="7"/>
      <c r="U38" s="7"/>
      <c r="V38" s="7"/>
      <c r="W38" s="7"/>
      <c r="X38" s="7"/>
      <c r="Y38" s="7">
        <f t="shared" si="3"/>
        <v>5</v>
      </c>
      <c r="Z38" s="10">
        <f t="shared" si="4"/>
        <v>100</v>
      </c>
      <c r="AA38" s="68" t="s">
        <v>249</v>
      </c>
      <c r="AB38" s="69"/>
      <c r="AC38" s="36"/>
      <c r="AD38" s="31"/>
    </row>
    <row r="39" spans="1:30" ht="94.5" customHeight="1">
      <c r="A39" s="1"/>
      <c r="B39" s="35"/>
      <c r="C39" s="62" t="s">
        <v>317</v>
      </c>
      <c r="D39" s="4" t="s">
        <v>265</v>
      </c>
      <c r="E39" s="4" t="s">
        <v>266</v>
      </c>
      <c r="F39" s="4" t="s">
        <v>337</v>
      </c>
      <c r="G39" s="4" t="s">
        <v>183</v>
      </c>
      <c r="H39" s="4" t="s">
        <v>184</v>
      </c>
      <c r="I39" s="4" t="s">
        <v>185</v>
      </c>
      <c r="J39" s="4" t="s">
        <v>225</v>
      </c>
      <c r="K39" s="9" t="s">
        <v>187</v>
      </c>
      <c r="L39" s="7">
        <v>50</v>
      </c>
      <c r="M39" s="7">
        <v>1</v>
      </c>
      <c r="N39" s="7">
        <v>1</v>
      </c>
      <c r="O39" s="7">
        <v>0</v>
      </c>
      <c r="P39" s="7">
        <v>1</v>
      </c>
      <c r="Q39" s="7">
        <v>2</v>
      </c>
      <c r="R39" s="7">
        <v>0</v>
      </c>
      <c r="S39" s="7">
        <v>0</v>
      </c>
      <c r="T39" s="7"/>
      <c r="U39" s="7"/>
      <c r="V39" s="7"/>
      <c r="W39" s="7"/>
      <c r="X39" s="7"/>
      <c r="Y39" s="7">
        <f t="shared" si="3"/>
        <v>5</v>
      </c>
      <c r="Z39" s="10">
        <f t="shared" si="4"/>
        <v>10</v>
      </c>
      <c r="AA39" s="68" t="s">
        <v>249</v>
      </c>
      <c r="AB39" s="69"/>
      <c r="AC39" s="36"/>
      <c r="AD39" s="31"/>
    </row>
    <row r="40" spans="1:30" ht="94.5" customHeight="1">
      <c r="A40" s="1"/>
      <c r="B40" s="35"/>
      <c r="C40" s="63"/>
      <c r="D40" s="4" t="s">
        <v>338</v>
      </c>
      <c r="E40" s="4" t="s">
        <v>339</v>
      </c>
      <c r="F40" s="4" t="s">
        <v>346</v>
      </c>
      <c r="G40" s="4" t="s">
        <v>183</v>
      </c>
      <c r="H40" s="4" t="s">
        <v>184</v>
      </c>
      <c r="I40" s="4" t="s">
        <v>185</v>
      </c>
      <c r="J40" s="4" t="s">
        <v>225</v>
      </c>
      <c r="K40" s="9" t="s">
        <v>187</v>
      </c>
      <c r="L40" s="7">
        <v>150</v>
      </c>
      <c r="M40" s="7">
        <v>0</v>
      </c>
      <c r="N40" s="7">
        <v>0</v>
      </c>
      <c r="O40" s="7">
        <v>20</v>
      </c>
      <c r="P40" s="7">
        <v>1</v>
      </c>
      <c r="Q40" s="7">
        <v>6</v>
      </c>
      <c r="R40" s="7">
        <v>2</v>
      </c>
      <c r="S40" s="7">
        <v>9</v>
      </c>
      <c r="T40" s="7"/>
      <c r="U40" s="7"/>
      <c r="V40" s="7"/>
      <c r="W40" s="7"/>
      <c r="X40" s="7"/>
      <c r="Y40" s="7">
        <f t="shared" ref="Y40" si="5">SUM(M40:X40)</f>
        <v>38</v>
      </c>
      <c r="Z40" s="10">
        <f t="shared" si="4"/>
        <v>25.333333333333336</v>
      </c>
      <c r="AA40" s="68" t="s">
        <v>249</v>
      </c>
      <c r="AB40" s="69"/>
      <c r="AC40" s="36"/>
      <c r="AD40" s="31"/>
    </row>
    <row r="41" spans="1:30" ht="94.5" customHeight="1">
      <c r="A41" s="1"/>
      <c r="B41" s="35"/>
      <c r="C41" s="63"/>
      <c r="D41" s="4" t="s">
        <v>267</v>
      </c>
      <c r="E41" s="4" t="s">
        <v>268</v>
      </c>
      <c r="F41" s="4" t="s">
        <v>269</v>
      </c>
      <c r="G41" s="4" t="s">
        <v>183</v>
      </c>
      <c r="H41" s="4" t="s">
        <v>184</v>
      </c>
      <c r="I41" s="4" t="s">
        <v>185</v>
      </c>
      <c r="J41" s="4" t="s">
        <v>225</v>
      </c>
      <c r="K41" s="9" t="s">
        <v>187</v>
      </c>
      <c r="L41" s="7">
        <v>8</v>
      </c>
      <c r="M41" s="7">
        <v>0</v>
      </c>
      <c r="N41" s="7">
        <v>0</v>
      </c>
      <c r="O41" s="7">
        <v>0</v>
      </c>
      <c r="P41" s="7">
        <v>0</v>
      </c>
      <c r="Q41" s="7">
        <v>0</v>
      </c>
      <c r="R41" s="7">
        <v>0</v>
      </c>
      <c r="S41" s="7">
        <v>0</v>
      </c>
      <c r="T41" s="7"/>
      <c r="U41" s="7"/>
      <c r="V41" s="7"/>
      <c r="W41" s="7"/>
      <c r="X41" s="7"/>
      <c r="Y41" s="7">
        <f t="shared" si="3"/>
        <v>0</v>
      </c>
      <c r="Z41" s="10">
        <f t="shared" si="4"/>
        <v>0</v>
      </c>
      <c r="AA41" s="68" t="s">
        <v>249</v>
      </c>
      <c r="AB41" s="69"/>
      <c r="AC41" s="36"/>
      <c r="AD41" s="31"/>
    </row>
    <row r="42" spans="1:30" ht="94.5" customHeight="1">
      <c r="A42" s="1"/>
      <c r="B42" s="35"/>
      <c r="C42" s="64"/>
      <c r="D42" s="4" t="s">
        <v>270</v>
      </c>
      <c r="E42" s="4" t="s">
        <v>271</v>
      </c>
      <c r="F42" s="4" t="s">
        <v>272</v>
      </c>
      <c r="G42" s="4" t="s">
        <v>183</v>
      </c>
      <c r="H42" s="4" t="s">
        <v>184</v>
      </c>
      <c r="I42" s="4" t="s">
        <v>185</v>
      </c>
      <c r="J42" s="4" t="s">
        <v>225</v>
      </c>
      <c r="K42" s="9" t="s">
        <v>187</v>
      </c>
      <c r="L42" s="7">
        <v>8</v>
      </c>
      <c r="M42" s="7">
        <v>0</v>
      </c>
      <c r="N42" s="7">
        <v>0</v>
      </c>
      <c r="O42" s="7">
        <v>0</v>
      </c>
      <c r="P42" s="7">
        <v>0</v>
      </c>
      <c r="Q42" s="7">
        <v>0</v>
      </c>
      <c r="R42" s="7">
        <v>0</v>
      </c>
      <c r="S42" s="7">
        <v>0</v>
      </c>
      <c r="T42" s="7"/>
      <c r="U42" s="7"/>
      <c r="V42" s="7"/>
      <c r="W42" s="7"/>
      <c r="X42" s="7"/>
      <c r="Y42" s="7">
        <f t="shared" si="3"/>
        <v>0</v>
      </c>
      <c r="Z42" s="10">
        <f t="shared" si="4"/>
        <v>0</v>
      </c>
      <c r="AA42" s="68" t="s">
        <v>249</v>
      </c>
      <c r="AB42" s="69"/>
      <c r="AC42" s="36"/>
      <c r="AD42" s="31"/>
    </row>
    <row r="43" spans="1:30" ht="94.5" customHeight="1">
      <c r="A43" s="1"/>
      <c r="B43" s="35"/>
      <c r="C43" s="62" t="s">
        <v>318</v>
      </c>
      <c r="D43" s="4" t="s">
        <v>273</v>
      </c>
      <c r="E43" s="4" t="s">
        <v>274</v>
      </c>
      <c r="F43" s="4" t="s">
        <v>275</v>
      </c>
      <c r="G43" s="4" t="s">
        <v>183</v>
      </c>
      <c r="H43" s="4" t="s">
        <v>184</v>
      </c>
      <c r="I43" s="4" t="s">
        <v>185</v>
      </c>
      <c r="J43" s="4" t="s">
        <v>225</v>
      </c>
      <c r="K43" s="9" t="s">
        <v>187</v>
      </c>
      <c r="L43" s="7">
        <v>350</v>
      </c>
      <c r="M43" s="7">
        <v>45</v>
      </c>
      <c r="N43" s="7">
        <v>45</v>
      </c>
      <c r="O43" s="7">
        <v>39</v>
      </c>
      <c r="P43" s="7">
        <v>29</v>
      </c>
      <c r="Q43" s="7">
        <v>39</v>
      </c>
      <c r="R43" s="7">
        <v>29</v>
      </c>
      <c r="S43" s="7">
        <v>36</v>
      </c>
      <c r="T43" s="7"/>
      <c r="U43" s="7"/>
      <c r="V43" s="7"/>
      <c r="W43" s="7"/>
      <c r="X43" s="7"/>
      <c r="Y43" s="7">
        <f t="shared" si="3"/>
        <v>262</v>
      </c>
      <c r="Z43" s="10">
        <f t="shared" si="4"/>
        <v>74.857142857142861</v>
      </c>
      <c r="AA43" s="68" t="s">
        <v>276</v>
      </c>
      <c r="AB43" s="69"/>
      <c r="AC43" s="36"/>
      <c r="AD43" s="31"/>
    </row>
    <row r="44" spans="1:30" ht="94.5" customHeight="1">
      <c r="A44" s="1"/>
      <c r="B44" s="35"/>
      <c r="C44" s="64"/>
      <c r="D44" s="4" t="s">
        <v>277</v>
      </c>
      <c r="E44" s="4" t="s">
        <v>278</v>
      </c>
      <c r="F44" s="4" t="s">
        <v>279</v>
      </c>
      <c r="G44" s="4" t="s">
        <v>183</v>
      </c>
      <c r="H44" s="4" t="s">
        <v>184</v>
      </c>
      <c r="I44" s="4" t="s">
        <v>185</v>
      </c>
      <c r="J44" s="4" t="s">
        <v>225</v>
      </c>
      <c r="K44" s="9" t="s">
        <v>187</v>
      </c>
      <c r="L44" s="7">
        <v>300</v>
      </c>
      <c r="M44" s="7">
        <v>30</v>
      </c>
      <c r="N44" s="7">
        <v>15</v>
      </c>
      <c r="O44" s="7">
        <v>20</v>
      </c>
      <c r="P44" s="7">
        <v>19</v>
      </c>
      <c r="Q44" s="7">
        <v>29</v>
      </c>
      <c r="R44" s="7">
        <v>29</v>
      </c>
      <c r="S44" s="7">
        <v>21</v>
      </c>
      <c r="T44" s="7"/>
      <c r="U44" s="7"/>
      <c r="V44" s="7"/>
      <c r="W44" s="7"/>
      <c r="X44" s="7"/>
      <c r="Y44" s="7">
        <f t="shared" si="3"/>
        <v>163</v>
      </c>
      <c r="Z44" s="10">
        <f t="shared" si="4"/>
        <v>54.333333333333336</v>
      </c>
      <c r="AA44" s="68" t="s">
        <v>276</v>
      </c>
      <c r="AB44" s="69"/>
      <c r="AC44" s="36"/>
      <c r="AD44" s="31"/>
    </row>
    <row r="45" spans="1:30" ht="94.5" customHeight="1">
      <c r="A45" s="1"/>
      <c r="B45" s="35"/>
      <c r="C45" s="30" t="s">
        <v>319</v>
      </c>
      <c r="D45" s="4" t="s">
        <v>280</v>
      </c>
      <c r="E45" s="4" t="s">
        <v>281</v>
      </c>
      <c r="F45" s="4" t="s">
        <v>282</v>
      </c>
      <c r="G45" s="4" t="s">
        <v>183</v>
      </c>
      <c r="H45" s="4" t="s">
        <v>184</v>
      </c>
      <c r="I45" s="4" t="s">
        <v>185</v>
      </c>
      <c r="J45" s="4" t="s">
        <v>283</v>
      </c>
      <c r="K45" s="9" t="s">
        <v>187</v>
      </c>
      <c r="L45" s="7">
        <v>1000</v>
      </c>
      <c r="M45" s="7">
        <v>86</v>
      </c>
      <c r="N45" s="7">
        <v>67</v>
      </c>
      <c r="O45" s="7">
        <v>44</v>
      </c>
      <c r="P45" s="7">
        <v>48</v>
      </c>
      <c r="Q45" s="7">
        <v>44</v>
      </c>
      <c r="R45" s="7">
        <v>41</v>
      </c>
      <c r="S45" s="7">
        <v>56</v>
      </c>
      <c r="T45" s="7"/>
      <c r="U45" s="7"/>
      <c r="V45" s="7"/>
      <c r="W45" s="7"/>
      <c r="X45" s="7"/>
      <c r="Y45" s="7">
        <f>SUM(M45:X45)</f>
        <v>386</v>
      </c>
      <c r="Z45" s="10">
        <f>(Y45/L45)*100</f>
        <v>38.6</v>
      </c>
      <c r="AA45" s="68" t="s">
        <v>284</v>
      </c>
      <c r="AB45" s="69"/>
      <c r="AC45" s="36"/>
      <c r="AD45" s="31"/>
    </row>
    <row r="46" spans="1:30" ht="94.5" customHeight="1">
      <c r="A46" s="1"/>
      <c r="B46" s="35"/>
      <c r="C46" s="30" t="s">
        <v>320</v>
      </c>
      <c r="D46" s="4" t="s">
        <v>285</v>
      </c>
      <c r="E46" s="4" t="s">
        <v>286</v>
      </c>
      <c r="F46" s="4" t="s">
        <v>287</v>
      </c>
      <c r="G46" s="4" t="s">
        <v>183</v>
      </c>
      <c r="H46" s="4" t="s">
        <v>210</v>
      </c>
      <c r="I46" s="4" t="s">
        <v>185</v>
      </c>
      <c r="J46" s="4" t="s">
        <v>186</v>
      </c>
      <c r="K46" s="9" t="s">
        <v>288</v>
      </c>
      <c r="L46" s="7">
        <v>15</v>
      </c>
      <c r="M46" s="7">
        <v>5</v>
      </c>
      <c r="N46" s="7">
        <v>0</v>
      </c>
      <c r="O46" s="7">
        <v>0</v>
      </c>
      <c r="P46" s="7">
        <v>0</v>
      </c>
      <c r="Q46" s="7">
        <v>8</v>
      </c>
      <c r="R46" s="7">
        <v>0</v>
      </c>
      <c r="S46" s="7">
        <v>0</v>
      </c>
      <c r="T46" s="7"/>
      <c r="U46" s="7"/>
      <c r="V46" s="7"/>
      <c r="W46" s="7"/>
      <c r="X46" s="7"/>
      <c r="Y46" s="7">
        <f t="shared" si="3"/>
        <v>13</v>
      </c>
      <c r="Z46" s="10">
        <f t="shared" si="4"/>
        <v>86.666666666666671</v>
      </c>
      <c r="AA46" s="68" t="s">
        <v>289</v>
      </c>
      <c r="AB46" s="69"/>
      <c r="AC46" s="36"/>
      <c r="AD46" s="31"/>
    </row>
    <row r="47" spans="1:30" ht="94.5" customHeight="1">
      <c r="A47" s="1"/>
      <c r="B47" s="35"/>
      <c r="C47" s="30" t="s">
        <v>321</v>
      </c>
      <c r="D47" s="4" t="s">
        <v>290</v>
      </c>
      <c r="E47" s="4" t="s">
        <v>291</v>
      </c>
      <c r="F47" s="4" t="s">
        <v>292</v>
      </c>
      <c r="G47" s="4" t="s">
        <v>183</v>
      </c>
      <c r="H47" s="4" t="s">
        <v>210</v>
      </c>
      <c r="I47" s="4" t="s">
        <v>185</v>
      </c>
      <c r="J47" s="4" t="s">
        <v>186</v>
      </c>
      <c r="K47" s="9" t="s">
        <v>288</v>
      </c>
      <c r="L47" s="7">
        <v>500</v>
      </c>
      <c r="M47" s="7">
        <v>343</v>
      </c>
      <c r="N47" s="7">
        <v>0</v>
      </c>
      <c r="O47" s="7">
        <v>0</v>
      </c>
      <c r="P47" s="7">
        <v>0</v>
      </c>
      <c r="Q47" s="7">
        <v>581</v>
      </c>
      <c r="R47" s="7">
        <v>0</v>
      </c>
      <c r="S47" s="7">
        <v>0</v>
      </c>
      <c r="T47" s="7"/>
      <c r="U47" s="7"/>
      <c r="V47" s="7"/>
      <c r="W47" s="7"/>
      <c r="X47" s="7"/>
      <c r="Y47" s="7">
        <f t="shared" si="3"/>
        <v>924</v>
      </c>
      <c r="Z47" s="10">
        <f t="shared" si="4"/>
        <v>184.8</v>
      </c>
      <c r="AA47" s="68" t="s">
        <v>293</v>
      </c>
      <c r="AB47" s="69"/>
      <c r="AC47" s="36"/>
      <c r="AD47" s="31"/>
    </row>
    <row r="48" spans="1:30" ht="94.5" customHeight="1">
      <c r="A48" s="1"/>
      <c r="B48" s="35"/>
      <c r="C48" s="30" t="s">
        <v>322</v>
      </c>
      <c r="D48" s="4" t="s">
        <v>294</v>
      </c>
      <c r="E48" s="4" t="s">
        <v>295</v>
      </c>
      <c r="F48" s="4" t="s">
        <v>296</v>
      </c>
      <c r="G48" s="4" t="s">
        <v>183</v>
      </c>
      <c r="H48" s="4" t="s">
        <v>210</v>
      </c>
      <c r="I48" s="4" t="s">
        <v>185</v>
      </c>
      <c r="J48" s="4" t="s">
        <v>186</v>
      </c>
      <c r="K48" s="9" t="s">
        <v>297</v>
      </c>
      <c r="L48" s="7">
        <v>1000</v>
      </c>
      <c r="M48" s="7">
        <v>0</v>
      </c>
      <c r="N48" s="7">
        <v>0</v>
      </c>
      <c r="O48" s="7">
        <v>0</v>
      </c>
      <c r="P48" s="7">
        <v>0</v>
      </c>
      <c r="Q48" s="7">
        <v>0</v>
      </c>
      <c r="R48" s="7">
        <v>0</v>
      </c>
      <c r="S48" s="7">
        <v>0</v>
      </c>
      <c r="T48" s="7"/>
      <c r="U48" s="7"/>
      <c r="V48" s="7"/>
      <c r="W48" s="7"/>
      <c r="X48" s="7"/>
      <c r="Y48" s="7">
        <f t="shared" si="3"/>
        <v>0</v>
      </c>
      <c r="Z48" s="10">
        <f t="shared" si="4"/>
        <v>0</v>
      </c>
      <c r="AA48" s="68" t="s">
        <v>298</v>
      </c>
      <c r="AB48" s="69"/>
      <c r="AC48" s="36"/>
      <c r="AD48" s="31"/>
    </row>
    <row r="49" spans="1:30" ht="94.5" customHeight="1">
      <c r="A49" s="1"/>
      <c r="B49" s="35"/>
      <c r="C49" s="30" t="s">
        <v>323</v>
      </c>
      <c r="D49" s="4" t="s">
        <v>299</v>
      </c>
      <c r="E49" s="4" t="s">
        <v>300</v>
      </c>
      <c r="F49" s="4" t="s">
        <v>301</v>
      </c>
      <c r="G49" s="4" t="s">
        <v>183</v>
      </c>
      <c r="H49" s="4" t="s">
        <v>302</v>
      </c>
      <c r="I49" s="4" t="s">
        <v>185</v>
      </c>
      <c r="J49" s="4" t="s">
        <v>186</v>
      </c>
      <c r="K49" s="9" t="s">
        <v>226</v>
      </c>
      <c r="L49" s="7">
        <v>2500</v>
      </c>
      <c r="M49" s="7">
        <v>203</v>
      </c>
      <c r="N49" s="7">
        <v>169</v>
      </c>
      <c r="O49" s="7">
        <v>183</v>
      </c>
      <c r="P49" s="7">
        <v>201</v>
      </c>
      <c r="Q49" s="7">
        <v>166</v>
      </c>
      <c r="R49" s="7">
        <v>179</v>
      </c>
      <c r="S49" s="7">
        <v>179</v>
      </c>
      <c r="T49" s="7"/>
      <c r="U49" s="7"/>
      <c r="V49" s="7"/>
      <c r="W49" s="7"/>
      <c r="X49" s="7"/>
      <c r="Y49" s="7">
        <f t="shared" si="3"/>
        <v>1280</v>
      </c>
      <c r="Z49" s="10">
        <f t="shared" si="4"/>
        <v>51.2</v>
      </c>
      <c r="AA49" s="68" t="s">
        <v>303</v>
      </c>
      <c r="AB49" s="69"/>
      <c r="AC49" s="36"/>
      <c r="AD49" s="31"/>
    </row>
    <row r="50" spans="1:30" ht="94.5" customHeight="1">
      <c r="A50" s="1"/>
      <c r="B50" s="35"/>
      <c r="C50" s="30" t="s">
        <v>324</v>
      </c>
      <c r="D50" s="4" t="s">
        <v>299</v>
      </c>
      <c r="E50" s="4" t="s">
        <v>300</v>
      </c>
      <c r="F50" s="4" t="s">
        <v>301</v>
      </c>
      <c r="G50" s="4" t="s">
        <v>183</v>
      </c>
      <c r="H50" s="4" t="s">
        <v>302</v>
      </c>
      <c r="I50" s="4" t="s">
        <v>185</v>
      </c>
      <c r="J50" s="4" t="s">
        <v>283</v>
      </c>
      <c r="K50" s="9" t="s">
        <v>226</v>
      </c>
      <c r="L50" s="7">
        <v>200</v>
      </c>
      <c r="M50" s="7">
        <v>25</v>
      </c>
      <c r="N50" s="7">
        <v>6</v>
      </c>
      <c r="O50" s="7">
        <v>6</v>
      </c>
      <c r="P50" s="7">
        <v>11</v>
      </c>
      <c r="Q50" s="7">
        <v>12</v>
      </c>
      <c r="R50" s="7">
        <v>16</v>
      </c>
      <c r="S50" s="7">
        <v>8</v>
      </c>
      <c r="T50" s="7"/>
      <c r="U50" s="7"/>
      <c r="V50" s="7"/>
      <c r="W50" s="7"/>
      <c r="X50" s="7"/>
      <c r="Y50" s="7">
        <f t="shared" si="3"/>
        <v>84</v>
      </c>
      <c r="Z50" s="10">
        <f t="shared" si="4"/>
        <v>42</v>
      </c>
      <c r="AA50" s="68" t="s">
        <v>304</v>
      </c>
      <c r="AB50" s="69"/>
      <c r="AC50" s="36"/>
      <c r="AD50" s="31"/>
    </row>
    <row r="51" spans="1:30" ht="94.5" customHeight="1" thickBot="1">
      <c r="A51" s="1"/>
      <c r="B51" s="35"/>
      <c r="C51" s="47" t="s">
        <v>325</v>
      </c>
      <c r="D51" s="48" t="s">
        <v>305</v>
      </c>
      <c r="E51" s="48" t="s">
        <v>306</v>
      </c>
      <c r="F51" s="48" t="s">
        <v>307</v>
      </c>
      <c r="G51" s="48" t="s">
        <v>183</v>
      </c>
      <c r="H51" s="48" t="s">
        <v>302</v>
      </c>
      <c r="I51" s="48" t="s">
        <v>185</v>
      </c>
      <c r="J51" s="48" t="s">
        <v>283</v>
      </c>
      <c r="K51" s="49" t="s">
        <v>226</v>
      </c>
      <c r="L51" s="50">
        <v>50</v>
      </c>
      <c r="M51" s="50">
        <v>3</v>
      </c>
      <c r="N51" s="50">
        <v>3</v>
      </c>
      <c r="O51" s="50">
        <v>2</v>
      </c>
      <c r="P51" s="50">
        <v>2</v>
      </c>
      <c r="Q51" s="50">
        <v>2</v>
      </c>
      <c r="R51" s="50">
        <v>2</v>
      </c>
      <c r="S51" s="50">
        <v>2</v>
      </c>
      <c r="T51" s="50"/>
      <c r="U51" s="50"/>
      <c r="V51" s="50"/>
      <c r="W51" s="50"/>
      <c r="X51" s="50"/>
      <c r="Y51" s="50">
        <f t="shared" si="3"/>
        <v>16</v>
      </c>
      <c r="Z51" s="51">
        <f t="shared" si="4"/>
        <v>32</v>
      </c>
      <c r="AA51" s="124" t="s">
        <v>308</v>
      </c>
      <c r="AB51" s="125"/>
      <c r="AC51" s="36"/>
      <c r="AD51" s="31"/>
    </row>
    <row r="52" spans="1:30" ht="15.75" customHeight="1" thickBot="1">
      <c r="A52" s="1"/>
      <c r="B52" s="37"/>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9"/>
      <c r="AD52" s="31"/>
    </row>
    <row r="53" spans="1:30"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30"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30"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30"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30"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30"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30"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3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30"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30"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30"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30"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ht="15.75" customHeight="1"/>
    <row r="224" spans="1: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75">
    <mergeCell ref="AA17:AB17"/>
    <mergeCell ref="AA51:AB51"/>
    <mergeCell ref="AA23:AB23"/>
    <mergeCell ref="AA24:AB24"/>
    <mergeCell ref="C18:C22"/>
    <mergeCell ref="C23:C25"/>
    <mergeCell ref="C27:C28"/>
    <mergeCell ref="C30:C31"/>
    <mergeCell ref="C32:C38"/>
    <mergeCell ref="C43:C44"/>
    <mergeCell ref="AA46:AB46"/>
    <mergeCell ref="AA47:AB47"/>
    <mergeCell ref="AA48:AB48"/>
    <mergeCell ref="AA49:AB49"/>
    <mergeCell ref="AA50:AB50"/>
    <mergeCell ref="AA41:AB41"/>
    <mergeCell ref="AA40:AB40"/>
    <mergeCell ref="AA42:AB42"/>
    <mergeCell ref="AA43:AB43"/>
    <mergeCell ref="AA44:AB44"/>
    <mergeCell ref="AA45:AB45"/>
    <mergeCell ref="AA35:AB35"/>
    <mergeCell ref="AA36:AB36"/>
    <mergeCell ref="AA38:AB38"/>
    <mergeCell ref="AA39:AB39"/>
    <mergeCell ref="AA37:AB37"/>
    <mergeCell ref="AA30:AB30"/>
    <mergeCell ref="AA31:AB31"/>
    <mergeCell ref="AA32:AB32"/>
    <mergeCell ref="AA33:AB33"/>
    <mergeCell ref="AA34:AB34"/>
    <mergeCell ref="AA25:AB25"/>
    <mergeCell ref="AA26:AB26"/>
    <mergeCell ref="AA27:AB27"/>
    <mergeCell ref="AA28:AB28"/>
    <mergeCell ref="AA29:AB29"/>
    <mergeCell ref="E11:J12"/>
    <mergeCell ref="L11:M11"/>
    <mergeCell ref="N6:AB6"/>
    <mergeCell ref="N7:AB7"/>
    <mergeCell ref="N9:AB9"/>
    <mergeCell ref="E5:J6"/>
    <mergeCell ref="E7:J7"/>
    <mergeCell ref="D3:Z3"/>
    <mergeCell ref="AA3:AB3"/>
    <mergeCell ref="C5:C13"/>
    <mergeCell ref="D5:D6"/>
    <mergeCell ref="K5:K13"/>
    <mergeCell ref="N5:AB5"/>
    <mergeCell ref="N13:AB13"/>
    <mergeCell ref="L5:M5"/>
    <mergeCell ref="L6:M6"/>
    <mergeCell ref="L7:M7"/>
    <mergeCell ref="D8:D10"/>
    <mergeCell ref="E8:J10"/>
    <mergeCell ref="L8:M8"/>
    <mergeCell ref="N8:AB8"/>
    <mergeCell ref="L10:M10"/>
    <mergeCell ref="N10:AB10"/>
    <mergeCell ref="C39:C42"/>
    <mergeCell ref="N11:AB11"/>
    <mergeCell ref="AA21:AB21"/>
    <mergeCell ref="AA22:AB22"/>
    <mergeCell ref="L12:M12"/>
    <mergeCell ref="N12:AB12"/>
    <mergeCell ref="AA15:AB15"/>
    <mergeCell ref="AA16:AB16"/>
    <mergeCell ref="AA18:AB18"/>
    <mergeCell ref="AA19:AB19"/>
    <mergeCell ref="AA20:AB20"/>
    <mergeCell ref="E13:J13"/>
    <mergeCell ref="L13:M13"/>
    <mergeCell ref="C14:D14"/>
    <mergeCell ref="E14:J14"/>
    <mergeCell ref="D11:D12"/>
  </mergeCells>
  <pageMargins left="0.25" right="0.25" top="0.75" bottom="0.75" header="0.3" footer="0.3"/>
  <pageSetup paperSize="5" scale="49" fitToHeight="0" orientation="landscape" copies="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C18"/>
  <sheetViews>
    <sheetView zoomScale="130" zoomScaleNormal="130" workbookViewId="0">
      <selection activeCell="D20" sqref="D20"/>
    </sheetView>
  </sheetViews>
  <sheetFormatPr baseColWidth="10" defaultColWidth="10.83203125" defaultRowHeight="15"/>
  <cols>
    <col min="1" max="1" width="7.6640625" style="12" bestFit="1" customWidth="1"/>
    <col min="2" max="2" width="40.6640625" style="12" bestFit="1" customWidth="1"/>
    <col min="3" max="16384" width="10.83203125" style="12"/>
  </cols>
  <sheetData>
    <row r="1" spans="1:3">
      <c r="A1" s="19" t="s">
        <v>57</v>
      </c>
      <c r="B1" s="19" t="s">
        <v>58</v>
      </c>
      <c r="C1" s="14"/>
    </row>
    <row r="2" spans="1:3">
      <c r="A2" s="20" t="s">
        <v>91</v>
      </c>
      <c r="B2" s="21" t="s">
        <v>59</v>
      </c>
    </row>
    <row r="3" spans="1:3">
      <c r="A3" s="20" t="s">
        <v>92</v>
      </c>
      <c r="B3" s="21" t="s">
        <v>60</v>
      </c>
    </row>
    <row r="4" spans="1:3">
      <c r="A4" s="20" t="s">
        <v>76</v>
      </c>
      <c r="B4" s="21" t="s">
        <v>61</v>
      </c>
    </row>
    <row r="5" spans="1:3">
      <c r="A5" s="20" t="s">
        <v>77</v>
      </c>
      <c r="B5" s="21" t="s">
        <v>62</v>
      </c>
    </row>
    <row r="6" spans="1:3">
      <c r="A6" s="20" t="s">
        <v>78</v>
      </c>
      <c r="B6" s="21" t="s">
        <v>63</v>
      </c>
    </row>
    <row r="7" spans="1:3">
      <c r="A7" s="20" t="s">
        <v>79</v>
      </c>
      <c r="B7" s="21" t="s">
        <v>64</v>
      </c>
    </row>
    <row r="8" spans="1:3">
      <c r="A8" s="20" t="s">
        <v>80</v>
      </c>
      <c r="B8" s="21" t="s">
        <v>65</v>
      </c>
    </row>
    <row r="9" spans="1:3">
      <c r="A9" s="20" t="s">
        <v>81</v>
      </c>
      <c r="B9" s="21" t="s">
        <v>66</v>
      </c>
    </row>
    <row r="10" spans="1:3">
      <c r="A10" s="20" t="s">
        <v>82</v>
      </c>
      <c r="B10" s="21" t="s">
        <v>67</v>
      </c>
    </row>
    <row r="11" spans="1:3">
      <c r="A11" s="20" t="s">
        <v>83</v>
      </c>
      <c r="B11" s="21" t="s">
        <v>68</v>
      </c>
    </row>
    <row r="12" spans="1:3">
      <c r="A12" s="20" t="s">
        <v>84</v>
      </c>
      <c r="B12" s="21" t="s">
        <v>69</v>
      </c>
    </row>
    <row r="13" spans="1:3">
      <c r="A13" s="20" t="s">
        <v>85</v>
      </c>
      <c r="B13" s="21" t="s">
        <v>70</v>
      </c>
    </row>
    <row r="14" spans="1:3">
      <c r="A14" s="20" t="s">
        <v>86</v>
      </c>
      <c r="B14" s="21" t="s">
        <v>71</v>
      </c>
    </row>
    <row r="15" spans="1:3">
      <c r="A15" s="20" t="s">
        <v>87</v>
      </c>
      <c r="B15" s="21" t="s">
        <v>72</v>
      </c>
    </row>
    <row r="16" spans="1:3">
      <c r="A16" s="20" t="s">
        <v>88</v>
      </c>
      <c r="B16" s="21" t="s">
        <v>73</v>
      </c>
    </row>
    <row r="17" spans="1:2">
      <c r="A17" s="20" t="s">
        <v>89</v>
      </c>
      <c r="B17" s="21" t="s">
        <v>74</v>
      </c>
    </row>
    <row r="18" spans="1:2">
      <c r="A18" s="20" t="s">
        <v>90</v>
      </c>
      <c r="B18" s="21" t="s">
        <v>75</v>
      </c>
    </row>
  </sheetData>
  <phoneticPr fontId="17" type="noConversion"/>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499984740745262"/>
  </sheetPr>
  <dimension ref="A1:E5"/>
  <sheetViews>
    <sheetView zoomScale="140" zoomScaleNormal="140" workbookViewId="0">
      <selection activeCell="B9" sqref="B9"/>
    </sheetView>
  </sheetViews>
  <sheetFormatPr baseColWidth="10" defaultRowHeight="15"/>
  <cols>
    <col min="1" max="1" width="7" bestFit="1" customWidth="1"/>
    <col min="2" max="2" width="56.83203125" bestFit="1" customWidth="1"/>
    <col min="3" max="3" width="2.6640625" customWidth="1"/>
    <col min="4" max="4" width="6.1640625" customWidth="1"/>
    <col min="5" max="5" width="64.1640625" bestFit="1" customWidth="1"/>
  </cols>
  <sheetData>
    <row r="1" spans="1:5">
      <c r="A1" s="15" t="s">
        <v>40</v>
      </c>
      <c r="B1" s="15" t="s">
        <v>45</v>
      </c>
      <c r="C1" s="12"/>
      <c r="D1" s="15" t="s">
        <v>40</v>
      </c>
      <c r="E1" s="15" t="s">
        <v>46</v>
      </c>
    </row>
    <row r="2" spans="1:5">
      <c r="A2" s="16" t="s">
        <v>94</v>
      </c>
      <c r="B2" s="17" t="s">
        <v>50</v>
      </c>
      <c r="C2" s="12"/>
      <c r="D2" s="16" t="s">
        <v>97</v>
      </c>
      <c r="E2" s="17" t="s">
        <v>54</v>
      </c>
    </row>
    <row r="3" spans="1:5">
      <c r="A3" s="16" t="s">
        <v>93</v>
      </c>
      <c r="B3" s="17" t="s">
        <v>51</v>
      </c>
      <c r="C3" s="12"/>
      <c r="D3" s="16" t="s">
        <v>98</v>
      </c>
      <c r="E3" s="17" t="s">
        <v>55</v>
      </c>
    </row>
    <row r="4" spans="1:5">
      <c r="A4" s="16" t="s">
        <v>95</v>
      </c>
      <c r="B4" s="17" t="s">
        <v>52</v>
      </c>
      <c r="C4" s="12"/>
      <c r="D4" s="16" t="s">
        <v>99</v>
      </c>
      <c r="E4" s="17" t="s">
        <v>56</v>
      </c>
    </row>
    <row r="5" spans="1:5">
      <c r="A5" s="16" t="s">
        <v>96</v>
      </c>
      <c r="B5" s="17" t="s">
        <v>53</v>
      </c>
    </row>
  </sheetData>
  <phoneticPr fontId="17" type="noConversion"/>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H21"/>
  <sheetViews>
    <sheetView zoomScale="140" zoomScaleNormal="140" workbookViewId="0">
      <selection activeCell="C24" sqref="C24"/>
    </sheetView>
  </sheetViews>
  <sheetFormatPr baseColWidth="10" defaultColWidth="10.83203125" defaultRowHeight="15"/>
  <cols>
    <col min="1" max="1" width="10.83203125" style="12"/>
    <col min="2" max="2" width="59.1640625" style="12" bestFit="1" customWidth="1"/>
    <col min="3" max="3" width="3.5" style="12" customWidth="1"/>
    <col min="4" max="4" width="10.83203125" style="12"/>
    <col min="5" max="5" width="59.1640625" style="12" bestFit="1" customWidth="1"/>
    <col min="6" max="6" width="4" style="12" customWidth="1"/>
    <col min="7" max="7" width="13.83203125" style="13" bestFit="1" customWidth="1"/>
    <col min="8" max="8" width="59" style="12" bestFit="1" customWidth="1"/>
    <col min="9" max="16384" width="10.83203125" style="12"/>
  </cols>
  <sheetData>
    <row r="1" spans="1:8" s="14" customFormat="1">
      <c r="A1" s="19" t="s">
        <v>126</v>
      </c>
      <c r="B1" s="19" t="s">
        <v>132</v>
      </c>
      <c r="D1" s="19" t="s">
        <v>138</v>
      </c>
      <c r="E1" s="19" t="s">
        <v>139</v>
      </c>
      <c r="G1" s="19" t="s">
        <v>154</v>
      </c>
      <c r="H1" s="19" t="s">
        <v>152</v>
      </c>
    </row>
    <row r="2" spans="1:8">
      <c r="A2" s="20" t="s">
        <v>127</v>
      </c>
      <c r="B2" s="22" t="s">
        <v>133</v>
      </c>
      <c r="D2" s="22" t="s">
        <v>140</v>
      </c>
      <c r="E2" s="22" t="s">
        <v>146</v>
      </c>
      <c r="G2" s="20" t="s">
        <v>153</v>
      </c>
      <c r="H2" s="22" t="s">
        <v>163</v>
      </c>
    </row>
    <row r="3" spans="1:8">
      <c r="A3" s="20" t="s">
        <v>128</v>
      </c>
      <c r="B3" s="22" t="s">
        <v>134</v>
      </c>
      <c r="D3" s="22" t="s">
        <v>141</v>
      </c>
      <c r="E3" s="22" t="s">
        <v>147</v>
      </c>
      <c r="G3" s="20" t="s">
        <v>155</v>
      </c>
      <c r="H3" s="22" t="s">
        <v>164</v>
      </c>
    </row>
    <row r="4" spans="1:8">
      <c r="A4" s="20" t="s">
        <v>129</v>
      </c>
      <c r="B4" s="22" t="s">
        <v>135</v>
      </c>
      <c r="D4" s="22" t="s">
        <v>142</v>
      </c>
      <c r="E4" s="22" t="s">
        <v>148</v>
      </c>
      <c r="G4" s="20" t="s">
        <v>156</v>
      </c>
      <c r="H4" s="22" t="s">
        <v>165</v>
      </c>
    </row>
    <row r="5" spans="1:8">
      <c r="A5" s="20" t="s">
        <v>130</v>
      </c>
      <c r="B5" s="22" t="s">
        <v>136</v>
      </c>
      <c r="D5" s="22" t="s">
        <v>143</v>
      </c>
      <c r="E5" s="22" t="s">
        <v>149</v>
      </c>
      <c r="G5" s="20" t="s">
        <v>157</v>
      </c>
      <c r="H5" s="22" t="s">
        <v>166</v>
      </c>
    </row>
    <row r="6" spans="1:8">
      <c r="A6" s="20" t="s">
        <v>131</v>
      </c>
      <c r="B6" s="22" t="s">
        <v>137</v>
      </c>
      <c r="D6" s="22" t="s">
        <v>144</v>
      </c>
      <c r="E6" s="22" t="s">
        <v>150</v>
      </c>
      <c r="G6" s="20" t="s">
        <v>158</v>
      </c>
      <c r="H6" s="22" t="s">
        <v>167</v>
      </c>
    </row>
    <row r="7" spans="1:8">
      <c r="A7" s="18"/>
      <c r="B7" s="26"/>
      <c r="D7" s="22" t="s">
        <v>145</v>
      </c>
      <c r="E7" s="22" t="s">
        <v>151</v>
      </c>
      <c r="G7" s="20" t="s">
        <v>159</v>
      </c>
      <c r="H7" s="22" t="s">
        <v>168</v>
      </c>
    </row>
    <row r="8" spans="1:8">
      <c r="A8" s="18"/>
      <c r="B8" s="26"/>
      <c r="G8" s="20" t="s">
        <v>160</v>
      </c>
      <c r="H8" s="22" t="s">
        <v>169</v>
      </c>
    </row>
    <row r="9" spans="1:8">
      <c r="A9" s="18"/>
      <c r="B9" s="26"/>
      <c r="G9" s="20" t="s">
        <v>161</v>
      </c>
      <c r="H9" s="22" t="s">
        <v>170</v>
      </c>
    </row>
    <row r="10" spans="1:8">
      <c r="A10" s="18"/>
      <c r="B10" s="26"/>
      <c r="G10" s="20" t="s">
        <v>162</v>
      </c>
      <c r="H10" s="22" t="s">
        <v>171</v>
      </c>
    </row>
    <row r="11" spans="1:8">
      <c r="A11" s="18"/>
      <c r="B11" s="26"/>
    </row>
    <row r="12" spans="1:8">
      <c r="A12" s="18"/>
      <c r="B12" s="26"/>
    </row>
    <row r="13" spans="1:8">
      <c r="A13" s="18"/>
      <c r="B13" s="26"/>
    </row>
    <row r="14" spans="1:8">
      <c r="A14" s="18"/>
      <c r="B14" s="26"/>
    </row>
    <row r="15" spans="1:8">
      <c r="A15" s="18"/>
      <c r="B15" s="26"/>
    </row>
    <row r="16" spans="1:8">
      <c r="A16" s="18"/>
      <c r="B16" s="26"/>
    </row>
    <row r="17" spans="1:2">
      <c r="A17" s="18"/>
      <c r="B17" s="26"/>
    </row>
    <row r="18" spans="1:2">
      <c r="A18" s="18"/>
      <c r="B18" s="26"/>
    </row>
    <row r="19" spans="1:2">
      <c r="A19" s="18"/>
      <c r="B19" s="26"/>
    </row>
    <row r="20" spans="1:2">
      <c r="A20" s="18"/>
      <c r="B20" s="26"/>
    </row>
    <row r="21" spans="1:2">
      <c r="A21" s="18"/>
      <c r="B21" s="26"/>
    </row>
  </sheetData>
  <phoneticPr fontId="17" type="noConversion"/>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E292E"/>
  </sheetPr>
  <dimension ref="A1:E5"/>
  <sheetViews>
    <sheetView zoomScale="150" zoomScaleNormal="150" workbookViewId="0">
      <selection activeCell="B13" sqref="B13"/>
    </sheetView>
  </sheetViews>
  <sheetFormatPr baseColWidth="10" defaultColWidth="10.83203125" defaultRowHeight="15"/>
  <cols>
    <col min="1" max="1" width="4.33203125" style="13" bestFit="1" customWidth="1"/>
    <col min="2" max="2" width="65.33203125" style="12" bestFit="1" customWidth="1"/>
    <col min="3" max="3" width="1.6640625" style="12" customWidth="1"/>
    <col min="4" max="4" width="5" style="12" bestFit="1" customWidth="1"/>
    <col min="5" max="5" width="65.33203125" style="12" bestFit="1" customWidth="1"/>
    <col min="6" max="6" width="3.1640625" style="12" customWidth="1"/>
    <col min="7" max="16384" width="10.83203125" style="12"/>
  </cols>
  <sheetData>
    <row r="1" spans="1:5">
      <c r="A1" s="15" t="s">
        <v>40</v>
      </c>
      <c r="B1" s="15" t="s">
        <v>45</v>
      </c>
      <c r="D1" s="15" t="s">
        <v>40</v>
      </c>
      <c r="E1" s="15" t="s">
        <v>46</v>
      </c>
    </row>
    <row r="2" spans="1:5">
      <c r="A2" s="16">
        <v>1</v>
      </c>
      <c r="B2" s="17" t="s">
        <v>41</v>
      </c>
      <c r="D2" s="16" t="s">
        <v>124</v>
      </c>
      <c r="E2" s="17" t="s">
        <v>47</v>
      </c>
    </row>
    <row r="3" spans="1:5">
      <c r="A3" s="16">
        <v>2</v>
      </c>
      <c r="B3" s="17" t="s">
        <v>42</v>
      </c>
      <c r="D3" s="16" t="s">
        <v>123</v>
      </c>
      <c r="E3" s="17" t="s">
        <v>48</v>
      </c>
    </row>
    <row r="4" spans="1:5">
      <c r="A4" s="16">
        <v>3</v>
      </c>
      <c r="B4" s="17" t="s">
        <v>43</v>
      </c>
      <c r="D4" s="16" t="s">
        <v>125</v>
      </c>
      <c r="E4" s="17" t="s">
        <v>49</v>
      </c>
    </row>
    <row r="5" spans="1:5">
      <c r="A5" s="16">
        <v>4</v>
      </c>
      <c r="B5" s="17" t="s">
        <v>44</v>
      </c>
      <c r="D5" s="13"/>
    </row>
  </sheetData>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59999389629810485"/>
  </sheetPr>
  <dimension ref="A1:B13"/>
  <sheetViews>
    <sheetView workbookViewId="0">
      <selection activeCell="B17" sqref="B17"/>
    </sheetView>
  </sheetViews>
  <sheetFormatPr baseColWidth="10" defaultColWidth="10.83203125" defaultRowHeight="15"/>
  <cols>
    <col min="1" max="1" width="10.83203125" style="13"/>
    <col min="2" max="2" width="138.6640625" style="12" customWidth="1"/>
    <col min="3" max="16384" width="10.83203125" style="12"/>
  </cols>
  <sheetData>
    <row r="1" spans="1:2" ht="32" customHeight="1">
      <c r="A1" s="25" t="s">
        <v>40</v>
      </c>
      <c r="B1" s="25" t="s">
        <v>112</v>
      </c>
    </row>
    <row r="2" spans="1:2" ht="32" customHeight="1">
      <c r="A2" s="23" t="s">
        <v>113</v>
      </c>
      <c r="B2" s="24" t="s">
        <v>100</v>
      </c>
    </row>
    <row r="3" spans="1:2" ht="32" customHeight="1">
      <c r="A3" s="23" t="s">
        <v>114</v>
      </c>
      <c r="B3" s="24" t="s">
        <v>101</v>
      </c>
    </row>
    <row r="4" spans="1:2" ht="32" customHeight="1">
      <c r="A4" s="23" t="s">
        <v>115</v>
      </c>
      <c r="B4" s="24" t="s">
        <v>102</v>
      </c>
    </row>
    <row r="5" spans="1:2" ht="32" customHeight="1">
      <c r="A5" s="126" t="s">
        <v>116</v>
      </c>
      <c r="B5" s="24" t="s">
        <v>103</v>
      </c>
    </row>
    <row r="6" spans="1:2" ht="34" customHeight="1">
      <c r="A6" s="127"/>
      <c r="B6" s="24" t="s">
        <v>104</v>
      </c>
    </row>
    <row r="7" spans="1:2" ht="32" customHeight="1">
      <c r="A7" s="23" t="s">
        <v>117</v>
      </c>
      <c r="B7" s="24" t="s">
        <v>105</v>
      </c>
    </row>
    <row r="8" spans="1:2" ht="32" customHeight="1">
      <c r="A8" s="23" t="s">
        <v>118</v>
      </c>
      <c r="B8" s="24" t="s">
        <v>106</v>
      </c>
    </row>
    <row r="9" spans="1:2" ht="32" customHeight="1">
      <c r="A9" s="23" t="s">
        <v>119</v>
      </c>
      <c r="B9" s="24" t="s">
        <v>107</v>
      </c>
    </row>
    <row r="10" spans="1:2" ht="32" customHeight="1">
      <c r="A10" s="126" t="s">
        <v>120</v>
      </c>
      <c r="B10" s="24" t="s">
        <v>108</v>
      </c>
    </row>
    <row r="11" spans="1:2" ht="32" customHeight="1">
      <c r="A11" s="127"/>
      <c r="B11" s="24" t="s">
        <v>109</v>
      </c>
    </row>
    <row r="12" spans="1:2" ht="32" customHeight="1">
      <c r="A12" s="23" t="s">
        <v>121</v>
      </c>
      <c r="B12" s="24" t="s">
        <v>110</v>
      </c>
    </row>
    <row r="13" spans="1:2" ht="32" customHeight="1">
      <c r="A13" s="23" t="s">
        <v>122</v>
      </c>
      <c r="B13" s="24" t="s">
        <v>111</v>
      </c>
    </row>
  </sheetData>
  <mergeCells count="2">
    <mergeCell ref="A5:A6"/>
    <mergeCell ref="A10:A11"/>
  </mergeCells>
  <phoneticPr fontId="17" type="noConversion"/>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6</vt:i4>
      </vt:variant>
    </vt:vector>
  </HeadingPairs>
  <TitlesOfParts>
    <vt:vector size="6" baseType="lpstr">
      <vt:lpstr>2026</vt:lpstr>
      <vt:lpstr>ODS</vt:lpstr>
      <vt:lpstr>PND</vt:lpstr>
      <vt:lpstr>PEDG</vt:lpstr>
      <vt:lpstr>PMDG</vt:lpstr>
      <vt:lpstr>PDM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PALAFOX</dc:creator>
  <cp:lastModifiedBy>ESTRADA MEZA, ROBERTO ULISES</cp:lastModifiedBy>
  <cp:lastPrinted>2026-03-26T18:36:24Z</cp:lastPrinted>
  <dcterms:created xsi:type="dcterms:W3CDTF">2022-06-27T17:50:37Z</dcterms:created>
  <dcterms:modified xsi:type="dcterms:W3CDTF">2026-08-11T19:32:06Z</dcterms:modified>
</cp:coreProperties>
</file>