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 User\Desktop\"/>
    </mc:Choice>
  </mc:AlternateContent>
  <xr:revisionPtr revIDLastSave="0" documentId="8_{B9F54851-C211-4110-B455-F0B63B450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4" i="1" l="1"/>
  <c r="Z24" i="1" s="1"/>
  <c r="Y23" i="1"/>
  <c r="Z23" i="1" s="1"/>
  <c r="Y22" i="1"/>
  <c r="Z22" i="1" s="1"/>
  <c r="Y21" i="1"/>
  <c r="Y20" i="1"/>
  <c r="Z20" i="1" s="1"/>
  <c r="Y19" i="1"/>
  <c r="Z19" i="1" s="1"/>
  <c r="Y18" i="1"/>
  <c r="Z18" i="1" s="1"/>
  <c r="Y17" i="1"/>
  <c r="Z17" i="1" s="1"/>
  <c r="Y16" i="1"/>
  <c r="Z21" i="1" s="1"/>
  <c r="Z16" i="1" l="1"/>
</calcChain>
</file>

<file path=xl/sharedStrings.xml><?xml version="1.0" encoding="utf-8"?>
<sst xmlns="http://schemas.openxmlformats.org/spreadsheetml/2006/main" count="131" uniqueCount="79">
  <si>
    <t>Matriz de Indicadores de Resultados 2025</t>
  </si>
  <si>
    <t xml:space="preserve"> Identificación</t>
  </si>
  <si>
    <t>Dirección General</t>
  </si>
  <si>
    <t>Alineación al Plan Municipal de Desarrollo y Gobernanza                                            2024-2027</t>
  </si>
  <si>
    <t>Objetivo  Agenda 2030</t>
  </si>
  <si>
    <t xml:space="preserve">ODS11, </t>
  </si>
  <si>
    <t>Ejes PND</t>
  </si>
  <si>
    <t>EGN4</t>
  </si>
  <si>
    <t>Dirección Responsable</t>
  </si>
  <si>
    <t>Ejes PEDG</t>
  </si>
  <si>
    <t>Áreas  Responsable</t>
  </si>
  <si>
    <t>Eje PMDG</t>
  </si>
  <si>
    <t>PDM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</si>
  <si>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</si>
  <si>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</si>
  <si>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</si>
  <si>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</si>
  <si>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</si>
  <si>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</si>
  <si>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</si>
  <si>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</si>
  <si>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</si>
  <si>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</si>
  <si>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</si>
  <si>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</si>
  <si>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</si>
  <si>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</si>
  <si>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</si>
  <si>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</si>
  <si>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</si>
  <si>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</si>
  <si>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</si>
  <si>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</si>
  <si>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</si>
  <si>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</si>
  <si>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</si>
  <si>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</si>
  <si>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</si>
  <si>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</si>
  <si>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</si>
  <si>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</si>
  <si>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</si>
  <si>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</si>
  <si>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</si>
  <si>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</si>
  <si>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SERVICIOS PUBLICOS MUNICIPALES</t>
  </si>
  <si>
    <t xml:space="preserve"> PARQUES Y JARDINES</t>
  </si>
  <si>
    <t>ASISTENTE</t>
  </si>
  <si>
    <t>PODAS</t>
  </si>
  <si>
    <t>DESBROZADO</t>
  </si>
  <si>
    <t>CONFORMACION</t>
  </si>
  <si>
    <t>DERRIBO DE ARBOL SECO O DE RIESGO</t>
  </si>
  <si>
    <t>RELOLECCION DE MALEZA</t>
  </si>
  <si>
    <t>RIEGO DE AREAS VERDES</t>
  </si>
  <si>
    <t>MOLINO</t>
  </si>
  <si>
    <t>CONTINGENCIA</t>
  </si>
  <si>
    <t>DESPUNTE, RETIRO DE RAMAS, ACLAREO, PODA SEVERA, SINIESTRO</t>
  </si>
  <si>
    <t>PORCENTAJE DE SERVICIOS REALIZADOS</t>
  </si>
  <si>
    <t>DESMALEZAR, EMPAREJAR PASTO</t>
  </si>
  <si>
    <t>DARLE FORMA A LOS ARBOLES Y JARDINES</t>
  </si>
  <si>
    <t>ARAÑAR, QUITAR BASURA</t>
  </si>
  <si>
    <t>QUITAR LOS ARBOLES DE RIESGO</t>
  </si>
  <si>
    <t>QUITAR LAS RAMAS Y RESIDUOS VERDES</t>
  </si>
  <si>
    <t>MANTENER LA HUMEDAD DE AREAS VERDES</t>
  </si>
  <si>
    <t>MOLER RESIDUOS VERDES</t>
  </si>
  <si>
    <t>SERVICIOS EN TEMPORAL DE LLUVIAS</t>
  </si>
  <si>
    <t>CANTIDAD DE SERVICIOS REALIZADOS</t>
  </si>
  <si>
    <t>GESTION</t>
  </si>
  <si>
    <t>EFICACIA</t>
  </si>
  <si>
    <t>ASCENDENTE</t>
  </si>
  <si>
    <t xml:space="preserve">UNIDAD </t>
  </si>
  <si>
    <t>METROS LINEALES O CUADRADOS</t>
  </si>
  <si>
    <t>UNIDAD</t>
  </si>
  <si>
    <t>VIAJES</t>
  </si>
  <si>
    <t>MENSUAL</t>
  </si>
  <si>
    <t>ATENCION ADECUADA A LA INFRAESTRUCTURA FORESTAL, ENTENDIENDOSE COMO TAL A LO REFERENTE AREAS VERDES DEL MUNICIPIO, COMO SON CAMELLONES PARQUES, PLAZOLETAS PLAZAS, PARA BRINDAR BUEN IMASGEN AL MUNICIPIO</t>
  </si>
  <si>
    <t>011.  013. FORTALECER LA GESTION AMBIENTAL INTEGRAL Y LA RESTAURACION DEL ECOSISTEMA, IMPULSAR LA ACCION CLIMATICA LOCAL Y  LA EDUCACION AMBIENTAL</t>
  </si>
  <si>
    <t>4 SUSTANTIBILIDAD AMBIENTAL URBANA</t>
  </si>
  <si>
    <t>MANTENIMIENTO Y LIMPIZA DE ARES VERDES, PLAZAS Y CAMELLONES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</si>
</sst>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DBDADA"/>
      </patternFill>
    </fill>
    <fill>
      <patternFill patternType="solid">
        <fgColor rgb="FF6E292E"/>
        <bgColor rgb="FF8A0000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7" borderId="22" xfId="0" applyFont="1" applyFill="1" applyBorder="1" applyAlignment="1">
      <alignment vertical="center"/>
    </xf>
    <xf numFmtId="0" fontId="4" fillId="6" borderId="23" xfId="0" applyFont="1" applyFill="1" applyBorder="1"/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left" vertical="center" wrapText="1"/>
    </xf>
    <xf numFmtId="49" fontId="9" fillId="3" borderId="20" xfId="0" applyNumberFormat="1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/>
    </xf>
    <xf numFmtId="0" fontId="2" fillId="7" borderId="23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/>
    </xf>
    <xf numFmtId="0" fontId="4" fillId="6" borderId="21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0" fillId="0" borderId="38" xfId="0" applyBorder="1"/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39" xfId="0" applyNumberFormat="1" applyFont="1" applyFill="1" applyBorder="1" applyAlignment="1">
      <alignment horizontal="center" vertical="center" wrapText="1"/>
    </xf>
    <xf numFmtId="49" fontId="6" fillId="3" borderId="40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165" fontId="2" fillId="7" borderId="24" xfId="1" applyNumberFormat="1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165" fontId="2" fillId="7" borderId="24" xfId="0" applyNumberFormat="1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6" borderId="45" xfId="0" applyFont="1" applyFill="1" applyBorder="1"/>
    <xf numFmtId="3" fontId="2" fillId="7" borderId="24" xfId="0" applyNumberFormat="1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6" borderId="45" xfId="0" applyFont="1" applyFill="1" applyBorder="1"/>
    <xf numFmtId="164" fontId="7" fillId="5" borderId="32" xfId="0" applyNumberFormat="1" applyFont="1" applyFill="1" applyBorder="1" applyAlignment="1">
      <alignment horizontal="center" vertical="center" wrapText="1"/>
    </xf>
    <xf numFmtId="0" fontId="4" fillId="6" borderId="33" xfId="0" applyFont="1" applyFill="1" applyBorder="1"/>
    <xf numFmtId="0" fontId="4" fillId="6" borderId="34" xfId="0" applyFont="1" applyFill="1" applyBorder="1"/>
    <xf numFmtId="49" fontId="9" fillId="3" borderId="36" xfId="0" applyNumberFormat="1" applyFont="1" applyFill="1" applyBorder="1" applyAlignment="1">
      <alignment horizontal="left" vertical="center" wrapText="1"/>
    </xf>
    <xf numFmtId="0" fontId="10" fillId="4" borderId="34" xfId="0" applyFont="1" applyFill="1" applyBorder="1" applyAlignment="1">
      <alignment horizontal="left"/>
    </xf>
    <xf numFmtId="0" fontId="2" fillId="7" borderId="33" xfId="0" applyFont="1" applyFill="1" applyBorder="1" applyAlignment="1">
      <alignment horizontal="left" vertical="center" wrapText="1"/>
    </xf>
    <xf numFmtId="0" fontId="4" fillId="6" borderId="33" xfId="0" applyFont="1" applyFill="1" applyBorder="1" applyAlignment="1">
      <alignment horizontal="left"/>
    </xf>
    <xf numFmtId="0" fontId="4" fillId="6" borderId="34" xfId="0" applyFont="1" applyFill="1" applyBorder="1" applyAlignment="1">
      <alignment horizontal="left"/>
    </xf>
    <xf numFmtId="0" fontId="12" fillId="8" borderId="7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2" fillId="7" borderId="23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/>
    </xf>
    <xf numFmtId="0" fontId="4" fillId="6" borderId="21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/>
    </xf>
    <xf numFmtId="0" fontId="7" fillId="5" borderId="26" xfId="0" applyFont="1" applyFill="1" applyBorder="1" applyAlignment="1">
      <alignment horizontal="center" vertical="center" wrapText="1"/>
    </xf>
    <xf numFmtId="0" fontId="4" fillId="6" borderId="26" xfId="0" applyFont="1" applyFill="1" applyBorder="1"/>
    <xf numFmtId="0" fontId="4" fillId="6" borderId="27" xfId="0" applyFont="1" applyFill="1" applyBorder="1"/>
    <xf numFmtId="0" fontId="4" fillId="6" borderId="17" xfId="0" applyFont="1" applyFill="1" applyBorder="1"/>
    <xf numFmtId="0" fontId="4" fillId="6" borderId="18" xfId="0" applyFont="1" applyFill="1" applyBorder="1"/>
    <xf numFmtId="49" fontId="9" fillId="3" borderId="20" xfId="0" applyNumberFormat="1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/>
    </xf>
    <xf numFmtId="0" fontId="4" fillId="6" borderId="23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5" fillId="3" borderId="1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/>
    <xf numFmtId="0" fontId="4" fillId="4" borderId="30" xfId="0" applyFont="1" applyFill="1" applyBorder="1"/>
    <xf numFmtId="0" fontId="6" fillId="3" borderId="10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3" xfId="0" applyFont="1" applyFill="1" applyBorder="1"/>
    <xf numFmtId="0" fontId="4" fillId="6" borderId="16" xfId="0" applyFont="1" applyFill="1" applyBorder="1"/>
    <xf numFmtId="0" fontId="8" fillId="3" borderId="11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/>
    </xf>
    <xf numFmtId="0" fontId="2" fillId="7" borderId="14" xfId="0" applyFont="1" applyFill="1" applyBorder="1" applyAlignment="1">
      <alignment vertical="center" wrapText="1"/>
    </xf>
    <xf numFmtId="0" fontId="4" fillId="6" borderId="14" xfId="0" applyFont="1" applyFill="1" applyBorder="1"/>
    <xf numFmtId="0" fontId="4" fillId="6" borderId="13" xfId="0" applyFont="1" applyFill="1" applyBorder="1"/>
    <xf numFmtId="0" fontId="7" fillId="5" borderId="23" xfId="0" applyFont="1" applyFill="1" applyBorder="1" applyAlignment="1">
      <alignment horizontal="center" vertical="center" wrapText="1"/>
    </xf>
    <xf numFmtId="0" fontId="4" fillId="6" borderId="23" xfId="0" applyFont="1" applyFill="1" applyBorder="1"/>
    <xf numFmtId="0" fontId="4" fillId="6" borderId="21" xfId="0" applyFont="1" applyFill="1" applyBorder="1"/>
    <xf numFmtId="0" fontId="11" fillId="3" borderId="25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4" fillId="6" borderId="0" xfId="0" applyFont="1" applyFill="1"/>
    <xf numFmtId="0" fontId="4" fillId="6" borderId="9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4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414386</xdr:colOff>
      <xdr:row>6</xdr:row>
      <xdr:rowOff>117475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92901" y="406400"/>
          <a:ext cx="65251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5"/>
  <sheetViews>
    <sheetView tabSelected="1" topLeftCell="A15" workbookViewId="0">
      <pane xSplit="1" topLeftCell="C1" activePane="topRight" state="frozen"/>
      <selection activeCell="A14" sqref="A14"/>
      <selection pane="topRight" activeCell="S24" sqref="S24"/>
    </sheetView>
  </sheetViews>
  <sheetFormatPr baseColWidth="10" defaultColWidth="14.42578125" defaultRowHeight="15" x14ac:dyDescent="0.25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ht="15.75" thickBo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thickBot="1" x14ac:dyDescent="0.3">
      <c r="A3" s="1"/>
      <c r="B3" s="5"/>
      <c r="C3" s="6"/>
      <c r="D3" s="73" t="s">
        <v>0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74"/>
      <c r="AB3" s="75"/>
      <c r="AC3" s="7"/>
    </row>
    <row r="4" spans="1:30" ht="15.75" thickBot="1" x14ac:dyDescent="0.3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x14ac:dyDescent="0.25">
      <c r="A5" s="1"/>
      <c r="B5" s="5"/>
      <c r="C5" s="76" t="s">
        <v>1</v>
      </c>
      <c r="D5" s="79" t="s">
        <v>2</v>
      </c>
      <c r="E5" s="81" t="s">
        <v>45</v>
      </c>
      <c r="F5" s="82"/>
      <c r="G5" s="82"/>
      <c r="H5" s="82"/>
      <c r="I5" s="82"/>
      <c r="J5" s="83"/>
      <c r="K5" s="85" t="s">
        <v>3</v>
      </c>
      <c r="L5" s="88" t="s">
        <v>4</v>
      </c>
      <c r="M5" s="89"/>
      <c r="N5" s="90" t="s">
        <v>5</v>
      </c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7"/>
    </row>
    <row r="6" spans="1:30" ht="15" customHeight="1" x14ac:dyDescent="0.25">
      <c r="A6" s="1"/>
      <c r="B6" s="5"/>
      <c r="C6" s="77"/>
      <c r="D6" s="80"/>
      <c r="E6" s="84"/>
      <c r="F6" s="67"/>
      <c r="G6" s="67"/>
      <c r="H6" s="67"/>
      <c r="I6" s="67"/>
      <c r="J6" s="68"/>
      <c r="K6" s="86"/>
      <c r="L6" s="69" t="s">
        <v>6</v>
      </c>
      <c r="M6" s="70"/>
      <c r="N6" s="9" t="s">
        <v>7</v>
      </c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2"/>
      <c r="AC6" s="7"/>
    </row>
    <row r="7" spans="1:30" ht="21.95" customHeight="1" x14ac:dyDescent="0.25">
      <c r="A7" s="1"/>
      <c r="B7" s="5"/>
      <c r="C7" s="77"/>
      <c r="D7" s="13" t="s">
        <v>8</v>
      </c>
      <c r="E7" s="93" t="s">
        <v>46</v>
      </c>
      <c r="F7" s="94"/>
      <c r="G7" s="94"/>
      <c r="H7" s="94"/>
      <c r="I7" s="94"/>
      <c r="J7" s="95"/>
      <c r="K7" s="86"/>
      <c r="L7" s="69" t="s">
        <v>9</v>
      </c>
      <c r="M7" s="70"/>
      <c r="N7" s="60">
        <v>4</v>
      </c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61"/>
      <c r="AC7" s="7"/>
    </row>
    <row r="8" spans="1:30" ht="14.25" customHeight="1" x14ac:dyDescent="0.25">
      <c r="A8" s="1"/>
      <c r="B8" s="5"/>
      <c r="C8" s="77"/>
      <c r="D8" s="96" t="s">
        <v>10</v>
      </c>
      <c r="E8" s="64" t="s">
        <v>47</v>
      </c>
      <c r="F8" s="65"/>
      <c r="G8" s="65"/>
      <c r="H8" s="65"/>
      <c r="I8" s="65"/>
      <c r="J8" s="66"/>
      <c r="K8" s="86"/>
      <c r="L8" s="69" t="s">
        <v>11</v>
      </c>
      <c r="M8" s="70"/>
      <c r="N8" s="60" t="s">
        <v>77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9"/>
      <c r="AC8" s="7"/>
    </row>
    <row r="9" spans="1:30" ht="14.25" customHeight="1" x14ac:dyDescent="0.25">
      <c r="A9" s="1"/>
      <c r="B9" s="5"/>
      <c r="C9" s="77"/>
      <c r="D9" s="97"/>
      <c r="E9" s="98"/>
      <c r="F9" s="99"/>
      <c r="G9" s="99"/>
      <c r="H9" s="99"/>
      <c r="I9" s="99"/>
      <c r="J9" s="100"/>
      <c r="K9" s="86"/>
      <c r="L9" s="14" t="s">
        <v>12</v>
      </c>
      <c r="M9" s="15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7"/>
    </row>
    <row r="10" spans="1:30" x14ac:dyDescent="0.25">
      <c r="A10" s="1"/>
      <c r="B10" s="5"/>
      <c r="C10" s="77"/>
      <c r="D10" s="63"/>
      <c r="E10" s="67"/>
      <c r="F10" s="67"/>
      <c r="G10" s="67"/>
      <c r="H10" s="67"/>
      <c r="I10" s="67"/>
      <c r="J10" s="68"/>
      <c r="K10" s="86"/>
      <c r="L10" s="69" t="s">
        <v>13</v>
      </c>
      <c r="M10" s="70"/>
      <c r="N10" s="57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  <c r="AC10" s="7"/>
    </row>
    <row r="11" spans="1:30" x14ac:dyDescent="0.25">
      <c r="A11" s="1"/>
      <c r="B11" s="5"/>
      <c r="C11" s="77"/>
      <c r="D11" s="62" t="s">
        <v>14</v>
      </c>
      <c r="E11" s="64" t="s">
        <v>75</v>
      </c>
      <c r="F11" s="65"/>
      <c r="G11" s="65"/>
      <c r="H11" s="65"/>
      <c r="I11" s="65"/>
      <c r="J11" s="66"/>
      <c r="K11" s="86"/>
      <c r="L11" s="69" t="s">
        <v>15</v>
      </c>
      <c r="M11" s="70"/>
      <c r="N11" s="60" t="s">
        <v>76</v>
      </c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/>
    </row>
    <row r="12" spans="1:30" ht="15.95" customHeight="1" x14ac:dyDescent="0.25">
      <c r="A12" s="1"/>
      <c r="B12" s="5"/>
      <c r="C12" s="77"/>
      <c r="D12" s="63"/>
      <c r="E12" s="67"/>
      <c r="F12" s="67"/>
      <c r="G12" s="67"/>
      <c r="H12" s="67"/>
      <c r="I12" s="67"/>
      <c r="J12" s="68"/>
      <c r="K12" s="86"/>
      <c r="L12" s="69" t="s">
        <v>16</v>
      </c>
      <c r="M12" s="70"/>
      <c r="N12" s="57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9"/>
      <c r="AC12" s="7"/>
    </row>
    <row r="13" spans="1:30" ht="18.75" customHeight="1" thickBot="1" x14ac:dyDescent="0.3">
      <c r="A13" s="1"/>
      <c r="B13" s="5"/>
      <c r="C13" s="78"/>
      <c r="D13" s="19" t="s">
        <v>17</v>
      </c>
      <c r="E13" s="44"/>
      <c r="F13" s="45"/>
      <c r="G13" s="45"/>
      <c r="H13" s="45"/>
      <c r="I13" s="45"/>
      <c r="J13" s="46"/>
      <c r="K13" s="87"/>
      <c r="L13" s="47" t="s">
        <v>18</v>
      </c>
      <c r="M13" s="48"/>
      <c r="N13" s="49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1"/>
      <c r="AC13" s="7"/>
    </row>
    <row r="14" spans="1:30" ht="30.95" customHeight="1" thickBot="1" x14ac:dyDescent="0.3">
      <c r="A14" s="1"/>
      <c r="B14" s="5"/>
      <c r="C14" s="52" t="s">
        <v>19</v>
      </c>
      <c r="D14" s="53"/>
      <c r="E14" s="54"/>
      <c r="F14" s="54"/>
      <c r="G14" s="54"/>
      <c r="H14" s="54"/>
      <c r="I14" s="54"/>
      <c r="J14" s="5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20"/>
      <c r="AD14" s="21"/>
    </row>
    <row r="15" spans="1:30" ht="45.75" thickBot="1" x14ac:dyDescent="0.3">
      <c r="A15" s="1"/>
      <c r="B15" s="5"/>
      <c r="C15" s="22" t="s">
        <v>20</v>
      </c>
      <c r="D15" s="23" t="s">
        <v>21</v>
      </c>
      <c r="E15" s="23" t="s">
        <v>22</v>
      </c>
      <c r="F15" s="23" t="s">
        <v>23</v>
      </c>
      <c r="G15" s="23" t="s">
        <v>24</v>
      </c>
      <c r="H15" s="23" t="s">
        <v>25</v>
      </c>
      <c r="I15" s="23" t="s">
        <v>26</v>
      </c>
      <c r="J15" s="23" t="s">
        <v>27</v>
      </c>
      <c r="K15" s="24" t="s">
        <v>28</v>
      </c>
      <c r="L15" s="24" t="s">
        <v>29</v>
      </c>
      <c r="M15" s="24" t="s">
        <v>30</v>
      </c>
      <c r="N15" s="24" t="s">
        <v>31</v>
      </c>
      <c r="O15" s="24" t="s">
        <v>32</v>
      </c>
      <c r="P15" s="24" t="s">
        <v>33</v>
      </c>
      <c r="Q15" s="24" t="s">
        <v>34</v>
      </c>
      <c r="R15" s="25" t="s">
        <v>35</v>
      </c>
      <c r="S15" s="25" t="s">
        <v>36</v>
      </c>
      <c r="T15" s="25" t="s">
        <v>37</v>
      </c>
      <c r="U15" s="26" t="s">
        <v>38</v>
      </c>
      <c r="V15" s="26" t="s">
        <v>39</v>
      </c>
      <c r="W15" s="26" t="s">
        <v>40</v>
      </c>
      <c r="X15" s="26" t="s">
        <v>41</v>
      </c>
      <c r="Y15" s="26" t="s">
        <v>42</v>
      </c>
      <c r="Z15" s="27" t="s">
        <v>43</v>
      </c>
      <c r="AA15" s="55" t="s">
        <v>44</v>
      </c>
      <c r="AB15" s="56"/>
      <c r="AC15" s="28"/>
    </row>
    <row r="16" spans="1:30" ht="111.75" customHeight="1" x14ac:dyDescent="0.25">
      <c r="A16" s="1"/>
      <c r="B16" s="5"/>
      <c r="C16" s="29" t="s">
        <v>48</v>
      </c>
      <c r="D16" s="29" t="s">
        <v>56</v>
      </c>
      <c r="E16" s="29" t="s">
        <v>57</v>
      </c>
      <c r="F16" s="29" t="s">
        <v>66</v>
      </c>
      <c r="G16" s="29" t="s">
        <v>67</v>
      </c>
      <c r="H16" s="29" t="s">
        <v>68</v>
      </c>
      <c r="I16" s="29" t="s">
        <v>69</v>
      </c>
      <c r="J16" s="29" t="s">
        <v>70</v>
      </c>
      <c r="K16" s="30" t="s">
        <v>74</v>
      </c>
      <c r="L16" s="31">
        <v>1500</v>
      </c>
      <c r="M16" s="31">
        <v>203</v>
      </c>
      <c r="N16" s="31">
        <v>339</v>
      </c>
      <c r="O16" s="31">
        <v>198</v>
      </c>
      <c r="P16" s="31">
        <v>109</v>
      </c>
      <c r="Q16" s="31">
        <v>205</v>
      </c>
      <c r="R16" s="31">
        <v>185</v>
      </c>
      <c r="S16" s="31">
        <v>107</v>
      </c>
      <c r="T16" s="32"/>
      <c r="U16" s="32"/>
      <c r="V16" s="32"/>
      <c r="W16" s="32"/>
      <c r="X16" s="32"/>
      <c r="Y16" s="32">
        <f t="shared" ref="Y16:Y24" si="0">SUM(M16:X16)</f>
        <v>1346</v>
      </c>
      <c r="Z16" s="33">
        <f>Y16*100/L16</f>
        <v>89.733333333333334</v>
      </c>
      <c r="AA16" s="42"/>
      <c r="AB16" s="43"/>
      <c r="AC16" s="7"/>
    </row>
    <row r="17" spans="1:29" ht="45" x14ac:dyDescent="0.25">
      <c r="A17" s="1"/>
      <c r="B17" s="5"/>
      <c r="C17" s="29" t="s">
        <v>49</v>
      </c>
      <c r="D17" s="29" t="s">
        <v>58</v>
      </c>
      <c r="E17" s="29" t="s">
        <v>57</v>
      </c>
      <c r="F17" s="29" t="s">
        <v>66</v>
      </c>
      <c r="G17" s="29" t="s">
        <v>67</v>
      </c>
      <c r="H17" s="29" t="s">
        <v>68</v>
      </c>
      <c r="I17" s="29" t="s">
        <v>69</v>
      </c>
      <c r="J17" s="29" t="s">
        <v>71</v>
      </c>
      <c r="K17" s="34" t="s">
        <v>74</v>
      </c>
      <c r="L17" s="41">
        <v>200000</v>
      </c>
      <c r="M17" s="41">
        <v>37157</v>
      </c>
      <c r="N17" s="41">
        <v>37400</v>
      </c>
      <c r="O17" s="41">
        <v>24880</v>
      </c>
      <c r="P17" s="41">
        <v>21700</v>
      </c>
      <c r="Q17" s="41">
        <v>33100</v>
      </c>
      <c r="R17" s="41">
        <v>38100</v>
      </c>
      <c r="S17" s="41">
        <v>80950</v>
      </c>
      <c r="T17" s="32"/>
      <c r="U17" s="32"/>
      <c r="V17" s="32"/>
      <c r="W17" s="32"/>
      <c r="X17" s="32"/>
      <c r="Y17" s="41">
        <f t="shared" si="0"/>
        <v>273287</v>
      </c>
      <c r="Z17" s="35">
        <f>Y17*100/L17</f>
        <v>136.64349999999999</v>
      </c>
      <c r="AA17" s="42"/>
      <c r="AB17" s="43"/>
      <c r="AC17" s="7"/>
    </row>
    <row r="18" spans="1:29" ht="45" x14ac:dyDescent="0.25">
      <c r="A18" s="1"/>
      <c r="B18" s="5"/>
      <c r="C18" s="29" t="s">
        <v>50</v>
      </c>
      <c r="D18" s="29" t="s">
        <v>59</v>
      </c>
      <c r="E18" s="29" t="s">
        <v>57</v>
      </c>
      <c r="F18" s="29" t="s">
        <v>66</v>
      </c>
      <c r="G18" s="29" t="s">
        <v>67</v>
      </c>
      <c r="H18" s="29" t="s">
        <v>68</v>
      </c>
      <c r="I18" s="29" t="s">
        <v>69</v>
      </c>
      <c r="J18" s="29" t="s">
        <v>72</v>
      </c>
      <c r="K18" s="34" t="s">
        <v>74</v>
      </c>
      <c r="L18" s="32">
        <v>1500</v>
      </c>
      <c r="M18" s="32">
        <v>123</v>
      </c>
      <c r="N18" s="32">
        <v>240</v>
      </c>
      <c r="O18" s="32">
        <v>165</v>
      </c>
      <c r="P18" s="41">
        <v>77</v>
      </c>
      <c r="Q18" s="32">
        <v>251</v>
      </c>
      <c r="R18" s="32">
        <v>396</v>
      </c>
      <c r="S18" s="32">
        <v>332</v>
      </c>
      <c r="T18" s="32"/>
      <c r="U18" s="32"/>
      <c r="V18" s="32"/>
      <c r="W18" s="32"/>
      <c r="X18" s="32"/>
      <c r="Y18" s="32">
        <f t="shared" si="0"/>
        <v>1584</v>
      </c>
      <c r="Z18" s="35">
        <f>Y18*100/L18</f>
        <v>105.6</v>
      </c>
      <c r="AA18" s="42"/>
      <c r="AB18" s="43"/>
      <c r="AC18" s="7"/>
    </row>
    <row r="19" spans="1:29" ht="60" x14ac:dyDescent="0.25">
      <c r="A19" s="1"/>
      <c r="B19" s="5"/>
      <c r="C19" s="29" t="s">
        <v>78</v>
      </c>
      <c r="D19" s="29" t="s">
        <v>60</v>
      </c>
      <c r="E19" s="29" t="s">
        <v>57</v>
      </c>
      <c r="F19" s="29" t="s">
        <v>66</v>
      </c>
      <c r="G19" s="29" t="s">
        <v>67</v>
      </c>
      <c r="H19" s="29" t="s">
        <v>68</v>
      </c>
      <c r="I19" s="29" t="s">
        <v>69</v>
      </c>
      <c r="J19" s="29" t="s">
        <v>72</v>
      </c>
      <c r="K19" s="34" t="s">
        <v>74</v>
      </c>
      <c r="L19" s="32">
        <v>1300</v>
      </c>
      <c r="M19" s="32">
        <v>240</v>
      </c>
      <c r="N19" s="32">
        <v>240</v>
      </c>
      <c r="O19" s="32">
        <v>240</v>
      </c>
      <c r="P19" s="41">
        <v>120</v>
      </c>
      <c r="Q19" s="32">
        <v>240</v>
      </c>
      <c r="R19" s="32">
        <v>240</v>
      </c>
      <c r="S19" s="32">
        <v>240</v>
      </c>
      <c r="T19" s="32"/>
      <c r="U19" s="32"/>
      <c r="V19" s="32"/>
      <c r="W19" s="32"/>
      <c r="X19" s="32"/>
      <c r="Y19" s="32">
        <f t="shared" si="0"/>
        <v>1560</v>
      </c>
      <c r="Z19" s="35">
        <f>Y19*100/L19</f>
        <v>120</v>
      </c>
      <c r="AA19" s="42"/>
      <c r="AB19" s="43"/>
      <c r="AC19" s="7"/>
    </row>
    <row r="20" spans="1:29" ht="45" x14ac:dyDescent="0.25">
      <c r="A20" s="1"/>
      <c r="B20" s="5"/>
      <c r="C20" s="29" t="s">
        <v>51</v>
      </c>
      <c r="D20" s="29" t="s">
        <v>61</v>
      </c>
      <c r="E20" s="29" t="s">
        <v>57</v>
      </c>
      <c r="F20" s="29" t="s">
        <v>66</v>
      </c>
      <c r="G20" s="29" t="s">
        <v>67</v>
      </c>
      <c r="H20" s="29" t="s">
        <v>68</v>
      </c>
      <c r="I20" s="29" t="s">
        <v>69</v>
      </c>
      <c r="J20" s="29" t="s">
        <v>72</v>
      </c>
      <c r="K20" s="30" t="s">
        <v>74</v>
      </c>
      <c r="L20" s="36">
        <v>200</v>
      </c>
      <c r="M20" s="36">
        <v>20</v>
      </c>
      <c r="N20" s="36">
        <v>15</v>
      </c>
      <c r="O20" s="36">
        <v>14</v>
      </c>
      <c r="P20" s="36">
        <v>23</v>
      </c>
      <c r="Q20" s="36">
        <v>30</v>
      </c>
      <c r="R20" s="36">
        <v>19</v>
      </c>
      <c r="S20" s="36">
        <v>12</v>
      </c>
      <c r="T20" s="36"/>
      <c r="U20" s="32"/>
      <c r="V20" s="32"/>
      <c r="W20" s="36"/>
      <c r="X20" s="32"/>
      <c r="Y20" s="32">
        <f t="shared" si="0"/>
        <v>133</v>
      </c>
      <c r="Z20" s="35">
        <f>Y20*100/L20</f>
        <v>66.5</v>
      </c>
      <c r="AA20" s="42"/>
      <c r="AB20" s="43"/>
      <c r="AC20" s="7"/>
    </row>
    <row r="21" spans="1:29" ht="45" x14ac:dyDescent="0.25">
      <c r="A21" s="1"/>
      <c r="B21" s="5"/>
      <c r="C21" s="29" t="s">
        <v>52</v>
      </c>
      <c r="D21" s="29" t="s">
        <v>62</v>
      </c>
      <c r="E21" s="29" t="s">
        <v>57</v>
      </c>
      <c r="F21" s="29" t="s">
        <v>66</v>
      </c>
      <c r="G21" s="29" t="s">
        <v>67</v>
      </c>
      <c r="H21" s="29" t="s">
        <v>68</v>
      </c>
      <c r="I21" s="29" t="s">
        <v>69</v>
      </c>
      <c r="J21" s="29" t="s">
        <v>73</v>
      </c>
      <c r="K21" s="30" t="s">
        <v>74</v>
      </c>
      <c r="L21" s="36">
        <v>1500</v>
      </c>
      <c r="M21" s="36">
        <v>128</v>
      </c>
      <c r="N21" s="36">
        <v>96</v>
      </c>
      <c r="O21" s="36">
        <v>120</v>
      </c>
      <c r="P21" s="36">
        <v>91</v>
      </c>
      <c r="Q21" s="36">
        <v>102</v>
      </c>
      <c r="R21" s="36">
        <v>150</v>
      </c>
      <c r="S21" s="36">
        <v>153</v>
      </c>
      <c r="T21" s="36"/>
      <c r="U21" s="32"/>
      <c r="V21" s="32"/>
      <c r="W21" s="36"/>
      <c r="X21" s="32"/>
      <c r="Y21" s="32">
        <f t="shared" si="0"/>
        <v>840</v>
      </c>
      <c r="Z21" s="35">
        <f>Y16*100/L21</f>
        <v>89.733333333333334</v>
      </c>
      <c r="AA21" s="39"/>
      <c r="AB21" s="40"/>
      <c r="AC21" s="7"/>
    </row>
    <row r="22" spans="1:29" ht="45" x14ac:dyDescent="0.25">
      <c r="A22" s="1"/>
      <c r="B22" s="5"/>
      <c r="C22" s="29" t="s">
        <v>53</v>
      </c>
      <c r="D22" s="29" t="s">
        <v>63</v>
      </c>
      <c r="E22" s="29" t="s">
        <v>57</v>
      </c>
      <c r="F22" s="29" t="s">
        <v>66</v>
      </c>
      <c r="G22" s="29" t="s">
        <v>67</v>
      </c>
      <c r="H22" s="29" t="s">
        <v>68</v>
      </c>
      <c r="I22" s="29" t="s">
        <v>69</v>
      </c>
      <c r="J22" s="29" t="s">
        <v>73</v>
      </c>
      <c r="K22" s="30" t="s">
        <v>74</v>
      </c>
      <c r="L22" s="36">
        <v>300</v>
      </c>
      <c r="M22" s="36">
        <v>60</v>
      </c>
      <c r="N22" s="36">
        <v>49</v>
      </c>
      <c r="O22" s="36">
        <v>53</v>
      </c>
      <c r="P22" s="36">
        <v>64</v>
      </c>
      <c r="Q22" s="36">
        <v>55</v>
      </c>
      <c r="R22" s="36">
        <v>220</v>
      </c>
      <c r="S22" s="36">
        <v>2</v>
      </c>
      <c r="T22" s="36"/>
      <c r="U22" s="32"/>
      <c r="V22" s="32"/>
      <c r="W22" s="36"/>
      <c r="X22" s="32"/>
      <c r="Y22" s="32">
        <f t="shared" si="0"/>
        <v>503</v>
      </c>
      <c r="Z22" s="35">
        <f>Y22*100/L22</f>
        <v>167.66666666666666</v>
      </c>
      <c r="AA22" s="39"/>
      <c r="AB22" s="40"/>
      <c r="AC22" s="7"/>
    </row>
    <row r="23" spans="1:29" ht="45" x14ac:dyDescent="0.25">
      <c r="A23" s="1"/>
      <c r="B23" s="5"/>
      <c r="C23" s="29" t="s">
        <v>54</v>
      </c>
      <c r="D23" s="29" t="s">
        <v>64</v>
      </c>
      <c r="E23" s="29" t="s">
        <v>57</v>
      </c>
      <c r="F23" s="29" t="s">
        <v>66</v>
      </c>
      <c r="G23" s="29" t="s">
        <v>67</v>
      </c>
      <c r="H23" s="29" t="s">
        <v>68</v>
      </c>
      <c r="I23" s="29" t="s">
        <v>69</v>
      </c>
      <c r="J23" s="29" t="s">
        <v>73</v>
      </c>
      <c r="K23" s="30" t="s">
        <v>74</v>
      </c>
      <c r="L23" s="36">
        <v>300</v>
      </c>
      <c r="M23" s="36">
        <v>0</v>
      </c>
      <c r="N23" s="36">
        <v>8</v>
      </c>
      <c r="O23" s="36">
        <v>7</v>
      </c>
      <c r="P23" s="36">
        <v>3</v>
      </c>
      <c r="Q23" s="36">
        <v>1</v>
      </c>
      <c r="R23" s="36">
        <v>3</v>
      </c>
      <c r="S23" s="36">
        <v>3</v>
      </c>
      <c r="T23" s="36"/>
      <c r="U23" s="32"/>
      <c r="V23" s="32"/>
      <c r="W23" s="36"/>
      <c r="X23" s="32"/>
      <c r="Y23" s="32">
        <f t="shared" si="0"/>
        <v>25</v>
      </c>
      <c r="Z23" s="35">
        <f>Y23*100/L23</f>
        <v>8.3333333333333339</v>
      </c>
      <c r="AA23" s="39"/>
      <c r="AB23" s="40"/>
      <c r="AC23" s="7"/>
    </row>
    <row r="24" spans="1:29" ht="45" x14ac:dyDescent="0.25">
      <c r="A24" s="1"/>
      <c r="B24" s="5"/>
      <c r="C24" s="29" t="s">
        <v>55</v>
      </c>
      <c r="D24" s="29" t="s">
        <v>65</v>
      </c>
      <c r="E24" s="29" t="s">
        <v>57</v>
      </c>
      <c r="F24" s="29" t="s">
        <v>66</v>
      </c>
      <c r="G24" s="29" t="s">
        <v>67</v>
      </c>
      <c r="H24" s="29" t="s">
        <v>68</v>
      </c>
      <c r="I24" s="29" t="s">
        <v>69</v>
      </c>
      <c r="J24" s="29"/>
      <c r="K24" s="30" t="s">
        <v>74</v>
      </c>
      <c r="L24" s="36"/>
      <c r="M24" s="36">
        <v>0</v>
      </c>
      <c r="N24" s="36">
        <v>1</v>
      </c>
      <c r="O24" s="36">
        <v>0</v>
      </c>
      <c r="P24" s="36">
        <v>6</v>
      </c>
      <c r="Q24" s="36">
        <v>5</v>
      </c>
      <c r="R24" s="36">
        <v>9</v>
      </c>
      <c r="S24" s="36">
        <v>77</v>
      </c>
      <c r="T24" s="36"/>
      <c r="U24" s="32"/>
      <c r="V24" s="32"/>
      <c r="W24" s="36"/>
      <c r="X24" s="32"/>
      <c r="Y24" s="32">
        <f t="shared" si="0"/>
        <v>98</v>
      </c>
      <c r="Z24" s="35" t="e">
        <f>Y24*100/L24</f>
        <v>#DIV/0!</v>
      </c>
      <c r="AA24" s="39"/>
      <c r="AB24" s="40"/>
      <c r="AC24" s="7"/>
    </row>
    <row r="25" spans="1:29" x14ac:dyDescent="0.25">
      <c r="A25" s="1"/>
      <c r="B25" s="5"/>
      <c r="C25" s="29"/>
      <c r="D25" s="29"/>
      <c r="E25" s="29"/>
      <c r="F25" s="29"/>
      <c r="G25" s="29"/>
      <c r="H25" s="29"/>
      <c r="I25" s="29"/>
      <c r="J25" s="29"/>
      <c r="K25" s="34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5"/>
      <c r="AA25" s="42"/>
      <c r="AB25" s="43"/>
      <c r="AC25" s="7"/>
    </row>
    <row r="26" spans="1:29" ht="15.75" thickBot="1" x14ac:dyDescent="0.3">
      <c r="A26" s="1"/>
      <c r="B26" s="37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38"/>
    </row>
    <row r="27" spans="1:2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</sheetData>
  <mergeCells count="36">
    <mergeCell ref="D3:Z3"/>
    <mergeCell ref="AA3:AB3"/>
    <mergeCell ref="C5:C13"/>
    <mergeCell ref="D5:D6"/>
    <mergeCell ref="E5:J6"/>
    <mergeCell ref="K5:K13"/>
    <mergeCell ref="L5:M5"/>
    <mergeCell ref="N5:AB5"/>
    <mergeCell ref="L6:M6"/>
    <mergeCell ref="E7:J7"/>
    <mergeCell ref="L7:M7"/>
    <mergeCell ref="D8:D10"/>
    <mergeCell ref="E8:J10"/>
    <mergeCell ref="L8:M8"/>
    <mergeCell ref="N8:AB8"/>
    <mergeCell ref="L10:M10"/>
    <mergeCell ref="N10:AB10"/>
    <mergeCell ref="N7:AB7"/>
    <mergeCell ref="D11:D12"/>
    <mergeCell ref="E11:J12"/>
    <mergeCell ref="L11:M11"/>
    <mergeCell ref="N11:AB11"/>
    <mergeCell ref="L12:M12"/>
    <mergeCell ref="N12:AB12"/>
    <mergeCell ref="AA25:AB25"/>
    <mergeCell ref="E13:J13"/>
    <mergeCell ref="L13:M13"/>
    <mergeCell ref="N13:AB13"/>
    <mergeCell ref="C14:D14"/>
    <mergeCell ref="E14:J14"/>
    <mergeCell ref="AA15:AB15"/>
    <mergeCell ref="AA16:AB16"/>
    <mergeCell ref="AA17:AB17"/>
    <mergeCell ref="AA18:AB18"/>
    <mergeCell ref="AA19:AB19"/>
    <mergeCell ref="AA20:AB20"/>
  </mergeCells>
  <pageMargins left="0.25" right="0.25" top="0.75" bottom="0.75" header="0.3" footer="0.3"/>
  <pageSetup paperSize="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ParquesyJardines</dc:creator>
  <cp:lastModifiedBy>Teresa Ascencio</cp:lastModifiedBy>
  <cp:lastPrinted>2026-03-04T19:31:40Z</cp:lastPrinted>
  <dcterms:created xsi:type="dcterms:W3CDTF">2026-02-16T14:25:06Z</dcterms:created>
  <dcterms:modified xsi:type="dcterms:W3CDTF">2026-08-06T22:33:24Z</dcterms:modified>
</cp:coreProperties>
</file>