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viciosPublicos\Desktop\"/>
    </mc:Choice>
  </mc:AlternateContent>
  <xr:revisionPtr revIDLastSave="0" documentId="8_{5A13B00B-C073-4057-903E-3D293BAE9FC6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26" i="1" l="1"/>
  <c r="Z26" i="1" s="1"/>
  <c r="Y25" i="1"/>
  <c r="Z25" i="1" s="1"/>
  <c r="Y24" i="1"/>
  <c r="Z24" i="1" s="1"/>
  <c r="Y23" i="1"/>
  <c r="Z23" i="1" s="1"/>
  <c r="Y21" i="1"/>
  <c r="Z21" i="1" s="1"/>
  <c r="Y20" i="1"/>
  <c r="Z20" i="1" s="1"/>
  <c r="Y22" i="1"/>
  <c r="Z22" i="1" s="1"/>
  <c r="Y19" i="1"/>
  <c r="Z19" i="1" s="1"/>
  <c r="Y18" i="1"/>
  <c r="Z18" i="1" s="1"/>
  <c r="Y17" i="1"/>
  <c r="Z17" i="1" s="1"/>
</calcChain>
</file>

<file path=xl/sharedStrings.xml><?xml version="1.0" encoding="utf-8"?>
<sst xmlns="http://schemas.openxmlformats.org/spreadsheetml/2006/main" count="151" uniqueCount="114">
  <si>
    <t>MATRIZ DE INDICADORES DE RESULTADOS 2026</t>
  </si>
  <si>
    <t>INDENTIFICACIÓN</t>
  </si>
  <si>
    <t>DIRECCIÓN GENERAL</t>
  </si>
  <si>
    <t>DIRECCIÓN DE SERVICIOS PÚBLICOS MUNICIPALES</t>
  </si>
  <si>
    <t>OBJETIVO DE AGENDA 2030</t>
  </si>
  <si>
    <t>ODS 16. Paz, Justicia e Instituciones Sólidas (Agenda 2030), particularmente la meta 16.6, orientada a crear instituciones eficaces, responsables y transparentes en todos los niveles.</t>
  </si>
  <si>
    <t>EJES PND</t>
  </si>
  <si>
    <t>Eje General 1. Gobernanza con Justicia y Participación Ciudadana (Plan Nacional de Desarrollo 2025-2030).</t>
  </si>
  <si>
    <t>DIRECCIÓN DE ÁREA RESPONSABLE</t>
  </si>
  <si>
    <t>DIRECCIÓN ADMINISTRATIVA</t>
  </si>
  <si>
    <t>EJES PED</t>
  </si>
  <si>
    <t>Eje 5. Jalisco Cercano y Transparente; Tema 5. Gobernanza y Cultura de Paz; Tema 6. Transparencia, Rendición de Cuentas y Combate a la Corrupción (Plan Estatal de Gobernanza y Desarrollo de Jalisco 2025-2030).</t>
  </si>
  <si>
    <t>ÁREAS RESPONSABLES</t>
  </si>
  <si>
    <t>JEFATURA DE RECURSOS MATERIALES</t>
  </si>
  <si>
    <t>EJE</t>
  </si>
  <si>
    <t>Eje General 1. Gobernanza Local y Participación Comunitaria (Plan Municipal de Desarrollo y Gobernanza de Tonalá 2024-2027).</t>
  </si>
  <si>
    <t>OBJETIVO ESPECÍFICO</t>
  </si>
  <si>
    <t>O3. Fortalecer la Capacidad Institucional del Gobierno Municipal.</t>
  </si>
  <si>
    <t>OBJETIVO GENERAL</t>
  </si>
  <si>
    <t>Administrar de manera eficiente, transparente y oportuna los recursos materiales, bienes muebles y almacenes de las dependencias adscritas a la Dirección General de Servicios Públicos Municipales, así como coordinar el mantenimiento preventivo y correctivo de la maquinaria y herramienta especializada bajo su resguardo, mediante mecanismos de control que garanticen el abasto oportuno, la salvaguarda del patrimonio municipal y el cumplimiento de la normatividad aplicable en materia de adquisiciones y administración de recursos, en concordancia con los lineamientos de la Dirección Administrativa y de la Hacienda Municipal.</t>
  </si>
  <si>
    <t>ESTRATEGIA ESPECÍFICA</t>
  </si>
  <si>
    <t>Estrategia 3.2. Modernizar la Gestión Administrativa.</t>
  </si>
  <si>
    <t>META ESPECÍFICA</t>
  </si>
  <si>
    <t>Incrementar el Índice de Eficiencia Administrativa municipal de una línea base de 50% a una meta de 75% durante el periodo 2024-2027 (PMDG Tonalá 2024-2027, O3).</t>
  </si>
  <si>
    <t>IMPORTE</t>
  </si>
  <si>
    <t>Por determinar conforme al Presupuesto de Egresos del Municipio de Tonalá, Jalisco, autorizado para el ejercicio fiscal correspondiente.</t>
  </si>
  <si>
    <t>LÍNEAS DE ACCIÓN</t>
  </si>
  <si>
    <t>Optimizar los procesos internos mediante la revisión y simplificación de procedimientos; implementar sistemas de gestión de calidad en las dependencias municipales; y adoptar sistemas de gestión electrónica para agilizar trámites y servicios (Estrategia 3.2, Eje General 1, PMDG Tonalá 2024-2027).</t>
  </si>
  <si>
    <t xml:space="preserve">R E S U M E N  N A R R A T I V O </t>
  </si>
  <si>
    <t>COMPONENTE</t>
  </si>
  <si>
    <t>ACTIVIDAD</t>
  </si>
  <si>
    <t>NOMBRE DEL INDICADOR</t>
  </si>
  <si>
    <t>MÉTODO DE CÁLCULO</t>
  </si>
  <si>
    <t>TIPO DE INDICADOR</t>
  </si>
  <si>
    <t>DIMENSIÓN</t>
  </si>
  <si>
    <t>SENTIDO DEL INDICADOR</t>
  </si>
  <si>
    <t>UNIDAD DE MEDIDA</t>
  </si>
  <si>
    <t>FRECUENCIA DE MEDICIÓN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</si>
  <si>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</si>
  <si>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</si>
  <si>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</si>
  <si>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</si>
  <si>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</si>
  <si>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</si>
  <si>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</si>
  <si>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</si>
  <si>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</si>
  <si>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</si>
  <si>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</si>
  <si>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</si>
  <si>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DEL INDICADOR</t>
  </si>
  <si>
    <t>PORCENTAJE /
ESTATUS DEL INDICADOR</t>
  </si>
  <si>
    <t>SUPUESTOS</t>
  </si>
  <si>
    <t xml:space="preserve"> </t>
  </si>
  <si>
    <t>Suministro de bienes, materiales e insumos a las dependencias de la Dirección General de Servicios Públicos Municipales garantizado.</t>
  </si>
  <si>
    <t>Atención de requisiciones de materiales y suministros solicitados por las dependencias de la Dirección General de Servicios Públicos Municipales.</t>
  </si>
  <si>
    <t>Porcentaje de requisiciones de materiales y suministros atendidas.</t>
  </si>
  <si>
    <t>(Número de requisiciones atendidas / Número de requisiciones recibidas) *100</t>
  </si>
  <si>
    <t>Gestión</t>
  </si>
  <si>
    <t>Eficacia</t>
  </si>
  <si>
    <t>Ascendente</t>
  </si>
  <si>
    <t>Requisición</t>
  </si>
  <si>
    <t>Mensual</t>
  </si>
  <si>
    <t>Recepción, revisión y validación de los insumos y materiales ingresados al almacén general contra la orden de compra correspondiente.</t>
  </si>
  <si>
    <t>Porcentaje de recepciones de insumos y materiales verificadas conforme a la orden de compra.</t>
  </si>
  <si>
    <t>(Número de recepciones verificadas conforme a la orden de compra / Número total de recepciones de insumos y materiales) *100</t>
  </si>
  <si>
    <t>Calidad</t>
  </si>
  <si>
    <t>Recepción</t>
  </si>
  <si>
    <t>Porcentaje de actualizaciones del inventario del almacén general realizadas conforme al calendario establecido.</t>
  </si>
  <si>
    <t>(Número de actualizaciones de inventario realizadas / Número de actualizaciones de inventario programadas) *100</t>
  </si>
  <si>
    <t>Eficiencia</t>
  </si>
  <si>
    <t>Actualización</t>
  </si>
  <si>
    <t>Levantamiento físico del inventario de bienes muebles bajo resguardo de la Jefatura de Recursos Materiales.</t>
  </si>
  <si>
    <t>Porcentaje de avance en el levantamiento físico anual del inventario de bienes muebles.</t>
  </si>
  <si>
    <t>(Número de bienes muebles verificados físicamente / Número total de bienes muebles registrados en el padrón patrimonial) *100</t>
  </si>
  <si>
    <t>Sistema de control administrativo y de indicadores de desempeño de la Jefatura de Recursos Materiales fortalecido, en el marco de la modernización de la gestión administrativa municipal.</t>
  </si>
  <si>
    <t>Reporte mensual de información al sistema de indicadores de desempeño de la Dirección General de Servicios Públicos Municipales.</t>
  </si>
  <si>
    <t>Porcentaje de reportes del sistema de indicadores de desempeño entregados en tiempo y forma.</t>
  </si>
  <si>
    <t>(Número de reportes entregados en tiempo y forma / Número de reportes programados) *100</t>
  </si>
  <si>
    <t>Reporte</t>
  </si>
  <si>
    <t>Seguimiento a las disposiciones, lineamientos y directrices emitidas por la Dirección Administrativa y la Dirección General de Servicios Públicos Municipales.</t>
  </si>
  <si>
    <t>Porcentaje de disposiciones y lineamientos atendidos por la Jefatura.</t>
  </si>
  <si>
    <t>(Número de disposiciones y lineamientos atendidos / Número de disposiciones y lineamientos recibidos) *100</t>
  </si>
  <si>
    <t>Disposición</t>
  </si>
  <si>
    <t>Capacitación del personal adscrito a la Jefatura de Recursos Materiales en materia de administración de recursos materiales y control de almacenes.</t>
  </si>
  <si>
    <t>Porcentaje de personal de la Jefatura capacitado en administración de recursos materiales y control de almacenes.</t>
  </si>
  <si>
    <t>(Número de servidores públicos capacitados / Número total de servidores públicos adscritos a la Jefatura) *100</t>
  </si>
  <si>
    <t>Servidor público</t>
  </si>
  <si>
    <t>Semestral</t>
  </si>
  <si>
    <t>Revisiones</t>
  </si>
  <si>
    <t>LÍNEA BASE / ANUAL</t>
  </si>
  <si>
    <t>Organización y participación en reuniones y mesas de trabajo, de carácter interno y con otras dependencias de la Administración Pública Municipal, para la coordinación de acciones en materia de recursos materiales.</t>
  </si>
  <si>
    <t>Porcentaje de reuniones y mesas de trabajo, internas e interinstitucionales, celebradas.</t>
  </si>
  <si>
    <t>(Número de reuniones y mesas de trabajo celebradas / Número de reuniones y mesas de trabajo programadas) *100</t>
  </si>
  <si>
    <t>Reunión</t>
  </si>
  <si>
    <t>ALINEACIÓN AL PLAN MUNICIPAL DE DESARROLLO Y GOBERNANZA
2024 - 2027</t>
  </si>
  <si>
    <t>Las dependencias de la Dirección General de Servicios Públicos Municipales no remitiria sus requisiciones de materiales y suministros conforme a los procedimientos y formatos establecidos por la Jefatura de Recursos Materiales.</t>
  </si>
  <si>
    <t>Los proveedores no harian entrega de los bienes e insumos adquiridos dentro de los plazos y condiciones pactadas en la orden de compra correspondiente.</t>
  </si>
  <si>
    <t>El personal de almacén no podria registrar de manera oportuna los movimientos de entrada y salida de bienes en el sistema de control de inventarios.</t>
  </si>
  <si>
    <t>No se  contaria con la disponibilidad de personal y tiempo suficiente para realizar los levantamientos físicos de inventario programados.</t>
  </si>
  <si>
    <t>El personal responsable del resguardo de maquinaria y herramienta no actualiza puntualmente las bitácoras de uso correspondientes.</t>
  </si>
  <si>
    <t>La maquinaria y herramienta especializada no se encuentra debidamente dada de alta en el resguardo patrimonial de la dependencia correspondiente.</t>
  </si>
  <si>
    <t>La Dirección Administrativa no remite en tiempo y forma los lineamientos para la integración de la información del sistema de indicadores de desempeño.</t>
  </si>
  <si>
    <t>La Dirección Administrativa y la Dirección General de Servicios Públicos Municipales no notifican oportunamente las disposiciones, lineamientos y directrices aplicables a la Jefatura.</t>
  </si>
  <si>
    <t xml:space="preserve"> No se cuenta con la disponibilidad presupuestal y de calendario para la impartición de los cursos de capacitación programados para el personal de la Jefatura.</t>
  </si>
  <si>
    <t>Las áreas internas de la Jefatura y las demás dependencias de la Administración Pública Municipal convocadas no confirman su asistencia y participación en las reuniones y mesas de trabajo programadas.</t>
  </si>
  <si>
    <t>Implementacion de un programa web para el Control y actualización del inventario de existencias del almacén general.</t>
  </si>
  <si>
    <t>Suministro de combustible para vehiculos y maquinaria de la DGSPM</t>
  </si>
  <si>
    <t>Control de bitácoras de suministro de diesel para vehiculos y equipo.</t>
  </si>
  <si>
    <t>Control de bitácoras de suministro de gasolina para herramientas utilizadas en las actividades operativas de la DGSPM.</t>
  </si>
  <si>
    <t xml:space="preserve">Numero de litros distribuidos </t>
  </si>
  <si>
    <t>(Número de litros distribuidos /no. De litros recibidos x 100</t>
  </si>
  <si>
    <t>Numero de litros</t>
  </si>
  <si>
    <t>No. De 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</si>
</sst>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1"/>
    </font>
    <font>
      <sz val="11"/>
      <color theme="1"/>
      <name val="Calibri"/>
      <family val="2"/>
      <charset val="1"/>
    </font>
    <font>
      <b/>
      <sz val="36"/>
      <color theme="0"/>
      <name val="Montserrat"/>
      <charset val="1"/>
    </font>
    <font>
      <b/>
      <sz val="11"/>
      <color theme="0"/>
      <name val="Montserrat"/>
      <charset val="1"/>
    </font>
    <font>
      <sz val="11"/>
      <color theme="0"/>
      <name val="Montserrat"/>
      <charset val="1"/>
    </font>
    <font>
      <sz val="13"/>
      <color theme="1"/>
      <name val="Montserrat"/>
      <charset val="1"/>
    </font>
    <font>
      <b/>
      <sz val="12"/>
      <color theme="0"/>
      <name val="Montserrat"/>
      <charset val="1"/>
    </font>
    <font>
      <sz val="11"/>
      <color theme="1"/>
      <name val="Montserrat"/>
      <charset val="1"/>
    </font>
    <font>
      <sz val="11"/>
      <color rgb="FFFFFFFF"/>
      <name val="Montserrat"/>
      <charset val="1"/>
    </font>
    <font>
      <sz val="12"/>
      <color theme="1"/>
      <name val="Montserrat"/>
      <charset val="1"/>
    </font>
    <font>
      <b/>
      <sz val="22"/>
      <color rgb="FFFFFFFF"/>
      <name val="Montserrat"/>
      <charset val="1"/>
    </font>
    <font>
      <b/>
      <sz val="14"/>
      <color rgb="FFFFFFFF"/>
      <name val="Montserrat"/>
      <charset val="1"/>
    </font>
    <font>
      <b/>
      <sz val="16"/>
      <color rgb="FFFFFFFF"/>
      <name val="Montserrat"/>
      <charset val="1"/>
    </font>
    <font>
      <b/>
      <sz val="12"/>
      <color rgb="FFFFFFFF"/>
      <name val="Montserrat"/>
      <charset val="1"/>
    </font>
    <font>
      <sz val="12"/>
      <color rgb="FFFFFFFF"/>
      <name val="Montserrat"/>
      <charset val="1"/>
    </font>
    <font>
      <b/>
      <sz val="13"/>
      <color theme="1"/>
      <name val="Montserrat"/>
      <charset val="1"/>
    </font>
    <font>
      <sz val="10"/>
      <color theme="1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E7E6E6"/>
      </patternFill>
    </fill>
    <fill>
      <patternFill patternType="solid">
        <fgColor rgb="FF990000"/>
        <bgColor rgb="FF8A0000"/>
      </patternFill>
    </fill>
    <fill>
      <patternFill patternType="solid">
        <fgColor rgb="FFE7E6E6"/>
        <bgColor rgb="FFDBDADA"/>
      </patternFill>
    </fill>
    <fill>
      <patternFill patternType="solid">
        <fgColor rgb="FFD8D8D8"/>
        <bgColor rgb="FFDBDADA"/>
      </patternFill>
    </fill>
    <fill>
      <patternFill patternType="solid">
        <fgColor rgb="FF8A0000"/>
        <bgColor rgb="FF990000"/>
      </patternFill>
    </fill>
    <fill>
      <patternFill patternType="solid">
        <fgColor rgb="FFAE0003"/>
        <bgColor rgb="FF990000"/>
      </patternFill>
    </fill>
    <fill>
      <patternFill patternType="solid">
        <fgColor rgb="FFDBDADA"/>
        <bgColor rgb="FFD8D8D8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7" fillId="8" borderId="29" xfId="0" applyFont="1" applyFill="1" applyBorder="1" applyAlignment="1">
      <alignment horizontal="left" vertical="center" wrapText="1"/>
    </xf>
    <xf numFmtId="0" fontId="7" fillId="8" borderId="30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vertical="center" wrapText="1"/>
    </xf>
    <xf numFmtId="0" fontId="7" fillId="8" borderId="30" xfId="0" applyFont="1" applyFill="1" applyBorder="1" applyAlignment="1">
      <alignment vertical="center" wrapText="1"/>
    </xf>
    <xf numFmtId="0" fontId="7" fillId="8" borderId="12" xfId="0" applyFont="1" applyFill="1" applyBorder="1" applyAlignment="1">
      <alignment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vertical="center" wrapText="1"/>
    </xf>
    <xf numFmtId="0" fontId="7" fillId="8" borderId="32" xfId="0" applyFont="1" applyFill="1" applyBorder="1" applyAlignment="1">
      <alignment vertical="center" wrapText="1"/>
    </xf>
    <xf numFmtId="0" fontId="7" fillId="8" borderId="16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" fillId="2" borderId="36" xfId="0" applyFont="1" applyFill="1" applyBorder="1" applyAlignment="1">
      <alignment wrapText="1"/>
    </xf>
    <xf numFmtId="0" fontId="7" fillId="8" borderId="29" xfId="0" applyFont="1" applyFill="1" applyBorder="1" applyAlignment="1">
      <alignment vertical="center" wrapText="1"/>
    </xf>
    <xf numFmtId="0" fontId="7" fillId="8" borderId="9" xfId="0" applyFont="1" applyFill="1" applyBorder="1" applyAlignment="1">
      <alignment vertical="center" wrapText="1"/>
    </xf>
    <xf numFmtId="0" fontId="7" fillId="8" borderId="28" xfId="0" applyFont="1" applyFill="1" applyBorder="1" applyAlignment="1">
      <alignment vertical="center" wrapText="1"/>
    </xf>
    <xf numFmtId="0" fontId="7" fillId="8" borderId="30" xfId="0" applyFont="1" applyFill="1" applyBorder="1" applyAlignment="1">
      <alignment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7" fillId="8" borderId="28" xfId="0" applyFont="1" applyFill="1" applyBorder="1" applyAlignment="1">
      <alignment horizontal="left" vertical="center" wrapText="1"/>
    </xf>
    <xf numFmtId="0" fontId="7" fillId="8" borderId="29" xfId="0" applyFont="1" applyFill="1" applyBorder="1" applyAlignment="1">
      <alignment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3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49" fontId="4" fillId="3" borderId="18" xfId="0" applyNumberFormat="1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A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990000"/>
      <rgbColor rgb="FF008080"/>
      <rgbColor rgb="FF0000FF"/>
      <rgbColor rgb="FF00CCFF"/>
      <rgbColor rgb="FFCCFFFF"/>
      <rgbColor rgb="FFDBDA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AE000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76320</xdr:rowOff>
    </xdr:from>
    <xdr:to>
      <xdr:col>2</xdr:col>
      <xdr:colOff>1380600</xdr:colOff>
      <xdr:row>2</xdr:row>
      <xdr:rowOff>904680</xdr:rowOff>
    </xdr:to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7080" y="457200"/>
          <a:ext cx="1152000" cy="82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1114560</xdr:colOff>
      <xdr:row>2</xdr:row>
      <xdr:rowOff>19080</xdr:rowOff>
    </xdr:from>
    <xdr:to>
      <xdr:col>28</xdr:col>
      <xdr:colOff>474840</xdr:colOff>
      <xdr:row>2</xdr:row>
      <xdr:rowOff>961560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660600" y="399960"/>
          <a:ext cx="676080" cy="94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1"/>
  <sheetViews>
    <sheetView tabSelected="1" topLeftCell="A4" zoomScale="75" zoomScaleNormal="66" workbookViewId="0">
      <selection activeCell="S21" sqref="S21"/>
    </sheetView>
  </sheetViews>
  <sheetFormatPr baseColWidth="10" defaultColWidth="14.44140625" defaultRowHeight="14.4" x14ac:dyDescent="0.3"/>
  <cols>
    <col min="1" max="1" width="3.6640625" customWidth="1"/>
    <col min="2" max="2" width="3.88671875" customWidth="1"/>
    <col min="3" max="3" width="21" customWidth="1"/>
    <col min="4" max="4" width="35.6640625" customWidth="1"/>
    <col min="5" max="5" width="27.33203125" customWidth="1"/>
    <col min="6" max="6" width="34" customWidth="1"/>
    <col min="7" max="7" width="23.6640625" customWidth="1"/>
    <col min="8" max="8" width="23.33203125" customWidth="1"/>
    <col min="9" max="10" width="20.109375" customWidth="1"/>
    <col min="11" max="11" width="20.6640625" customWidth="1"/>
    <col min="12" max="12" width="24.33203125" customWidth="1"/>
    <col min="13" max="24" width="16.33203125" customWidth="1"/>
    <col min="25" max="25" width="18.88671875" customWidth="1"/>
    <col min="26" max="27" width="15.88671875" customWidth="1"/>
    <col min="28" max="28" width="18.6640625" customWidth="1"/>
    <col min="29" max="29" width="18.33203125" customWidth="1"/>
    <col min="30" max="30" width="4.6640625" customWidth="1"/>
  </cols>
  <sheetData>
    <row r="1" spans="1:30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1:30" ht="81.75" customHeight="1" x14ac:dyDescent="0.3">
      <c r="A3" s="1"/>
      <c r="B3" s="5"/>
      <c r="C3" s="6"/>
      <c r="D3" s="64" t="s">
        <v>0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  <c r="AC3" s="65"/>
      <c r="AD3" s="7"/>
    </row>
    <row r="4" spans="1:30" ht="16.5" customHeight="1" x14ac:dyDescent="0.3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7"/>
    </row>
    <row r="5" spans="1:30" ht="24.75" customHeight="1" x14ac:dyDescent="0.3">
      <c r="A5" s="1"/>
      <c r="B5" s="5"/>
      <c r="C5" s="66" t="s">
        <v>1</v>
      </c>
      <c r="D5" s="67" t="s">
        <v>2</v>
      </c>
      <c r="E5" s="67"/>
      <c r="F5" s="68" t="s">
        <v>3</v>
      </c>
      <c r="G5" s="68"/>
      <c r="H5" s="68"/>
      <c r="I5" s="68"/>
      <c r="J5" s="68"/>
      <c r="K5" s="68"/>
      <c r="L5" s="69" t="s">
        <v>95</v>
      </c>
      <c r="M5" s="70" t="s">
        <v>4</v>
      </c>
      <c r="N5" s="70"/>
      <c r="O5" s="71" t="s">
        <v>5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"/>
    </row>
    <row r="6" spans="1:30" ht="24.75" customHeight="1" x14ac:dyDescent="0.3">
      <c r="A6" s="1"/>
      <c r="B6" s="5"/>
      <c r="C6" s="66"/>
      <c r="D6" s="67"/>
      <c r="E6" s="67"/>
      <c r="F6" s="68"/>
      <c r="G6" s="68"/>
      <c r="H6" s="68"/>
      <c r="I6" s="68"/>
      <c r="J6" s="68"/>
      <c r="K6" s="68"/>
      <c r="L6" s="69"/>
      <c r="M6" s="59" t="s">
        <v>6</v>
      </c>
      <c r="N6" s="59"/>
      <c r="O6" s="72" t="s">
        <v>7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"/>
    </row>
    <row r="7" spans="1:30" ht="30" customHeight="1" x14ac:dyDescent="0.3">
      <c r="A7" s="1"/>
      <c r="B7" s="5"/>
      <c r="C7" s="66"/>
      <c r="D7" s="73" t="s">
        <v>8</v>
      </c>
      <c r="E7" s="73"/>
      <c r="F7" s="74" t="s">
        <v>9</v>
      </c>
      <c r="G7" s="74"/>
      <c r="H7" s="74"/>
      <c r="I7" s="74"/>
      <c r="J7" s="74"/>
      <c r="K7" s="74"/>
      <c r="L7" s="69"/>
      <c r="M7" s="59" t="s">
        <v>10</v>
      </c>
      <c r="N7" s="59"/>
      <c r="O7" s="75" t="s">
        <v>11</v>
      </c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"/>
    </row>
    <row r="8" spans="1:30" ht="24.75" customHeight="1" x14ac:dyDescent="0.3">
      <c r="A8" s="1"/>
      <c r="B8" s="5"/>
      <c r="C8" s="66"/>
      <c r="D8" s="73" t="s">
        <v>12</v>
      </c>
      <c r="E8" s="73"/>
      <c r="F8" s="63" t="s">
        <v>13</v>
      </c>
      <c r="G8" s="63"/>
      <c r="H8" s="63"/>
      <c r="I8" s="63"/>
      <c r="J8" s="63"/>
      <c r="K8" s="63"/>
      <c r="L8" s="69"/>
      <c r="M8" s="59" t="s">
        <v>14</v>
      </c>
      <c r="N8" s="59"/>
      <c r="O8" s="60" t="s">
        <v>15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7"/>
    </row>
    <row r="9" spans="1:30" ht="24.75" customHeight="1" x14ac:dyDescent="0.3">
      <c r="A9" s="1"/>
      <c r="B9" s="5"/>
      <c r="C9" s="66"/>
      <c r="D9" s="73"/>
      <c r="E9" s="73"/>
      <c r="F9" s="63"/>
      <c r="G9" s="63"/>
      <c r="H9" s="63"/>
      <c r="I9" s="63"/>
      <c r="J9" s="63"/>
      <c r="K9" s="63"/>
      <c r="L9" s="69"/>
      <c r="M9" s="59" t="s">
        <v>16</v>
      </c>
      <c r="N9" s="59"/>
      <c r="O9" s="61" t="s">
        <v>17</v>
      </c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7"/>
    </row>
    <row r="10" spans="1:30" ht="50.1" customHeight="1" x14ac:dyDescent="0.3">
      <c r="A10" s="1"/>
      <c r="B10" s="5"/>
      <c r="C10" s="66"/>
      <c r="D10" s="62" t="s">
        <v>18</v>
      </c>
      <c r="E10" s="62"/>
      <c r="F10" s="63" t="s">
        <v>19</v>
      </c>
      <c r="G10" s="63"/>
      <c r="H10" s="63"/>
      <c r="I10" s="63"/>
      <c r="J10" s="63"/>
      <c r="K10" s="63"/>
      <c r="L10" s="69"/>
      <c r="M10" s="59" t="s">
        <v>20</v>
      </c>
      <c r="N10" s="59"/>
      <c r="O10" s="61" t="s">
        <v>21</v>
      </c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7"/>
    </row>
    <row r="11" spans="1:30" ht="50.1" customHeight="1" x14ac:dyDescent="0.3">
      <c r="A11" s="9"/>
      <c r="B11" s="10"/>
      <c r="C11" s="66"/>
      <c r="D11" s="62"/>
      <c r="E11" s="62"/>
      <c r="F11" s="63"/>
      <c r="G11" s="63"/>
      <c r="H11" s="63"/>
      <c r="I11" s="63"/>
      <c r="J11" s="63"/>
      <c r="K11" s="63"/>
      <c r="L11" s="69"/>
      <c r="M11" s="59" t="s">
        <v>22</v>
      </c>
      <c r="N11" s="59"/>
      <c r="O11" s="61" t="s">
        <v>23</v>
      </c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11"/>
    </row>
    <row r="12" spans="1:30" ht="39.9" customHeight="1" x14ac:dyDescent="0.3">
      <c r="A12" s="1"/>
      <c r="B12" s="5"/>
      <c r="C12" s="66"/>
      <c r="D12" s="54" t="s">
        <v>24</v>
      </c>
      <c r="E12" s="54"/>
      <c r="F12" s="55" t="s">
        <v>25</v>
      </c>
      <c r="G12" s="55"/>
      <c r="H12" s="55"/>
      <c r="I12" s="55"/>
      <c r="J12" s="55"/>
      <c r="K12" s="55"/>
      <c r="L12" s="69"/>
      <c r="M12" s="56" t="s">
        <v>26</v>
      </c>
      <c r="N12" s="56"/>
      <c r="O12" s="57" t="s">
        <v>27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7"/>
    </row>
    <row r="13" spans="1:30" ht="45" customHeight="1" x14ac:dyDescent="0.3">
      <c r="A13" s="1"/>
      <c r="B13" s="5"/>
      <c r="C13" s="58" t="s">
        <v>28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7"/>
    </row>
    <row r="14" spans="1:30" ht="9.75" customHeight="1" x14ac:dyDescent="0.3">
      <c r="A14" s="1"/>
      <c r="B14" s="5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7"/>
    </row>
    <row r="15" spans="1:30" ht="49.5" customHeight="1" x14ac:dyDescent="0.3">
      <c r="A15" s="1"/>
      <c r="B15" s="5"/>
      <c r="C15" s="50" t="s">
        <v>13</v>
      </c>
      <c r="D15" s="50"/>
      <c r="E15" s="50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7"/>
    </row>
    <row r="16" spans="1:30" ht="45" customHeight="1" thickBot="1" x14ac:dyDescent="0.35">
      <c r="A16" s="12"/>
      <c r="B16" s="13"/>
      <c r="C16" s="14" t="s">
        <v>29</v>
      </c>
      <c r="D16" s="15" t="s">
        <v>30</v>
      </c>
      <c r="E16" s="15" t="s">
        <v>31</v>
      </c>
      <c r="F16" s="15" t="s">
        <v>32</v>
      </c>
      <c r="G16" s="15" t="s">
        <v>33</v>
      </c>
      <c r="H16" s="15" t="s">
        <v>34</v>
      </c>
      <c r="I16" s="15" t="s">
        <v>35</v>
      </c>
      <c r="J16" s="15" t="s">
        <v>36</v>
      </c>
      <c r="K16" s="15" t="s">
        <v>37</v>
      </c>
      <c r="L16" s="16" t="s">
        <v>90</v>
      </c>
      <c r="M16" s="17" t="s">
        <v>38</v>
      </c>
      <c r="N16" s="18" t="s">
        <v>39</v>
      </c>
      <c r="O16" s="18" t="s">
        <v>40</v>
      </c>
      <c r="P16" s="18" t="s">
        <v>41</v>
      </c>
      <c r="Q16" s="18" t="s">
        <v>42</v>
      </c>
      <c r="R16" s="18" t="s">
        <v>43</v>
      </c>
      <c r="S16" s="18" t="s">
        <v>44</v>
      </c>
      <c r="T16" s="18" t="s">
        <v>45</v>
      </c>
      <c r="U16" s="18" t="s">
        <v>46</v>
      </c>
      <c r="V16" s="18" t="s">
        <v>47</v>
      </c>
      <c r="W16" s="18" t="s">
        <v>48</v>
      </c>
      <c r="X16" s="19" t="s">
        <v>49</v>
      </c>
      <c r="Y16" s="20" t="s">
        <v>50</v>
      </c>
      <c r="Z16" s="52" t="s">
        <v>51</v>
      </c>
      <c r="AA16" s="52"/>
      <c r="AB16" s="53" t="s">
        <v>52</v>
      </c>
      <c r="AC16" s="53"/>
      <c r="AD16" s="21"/>
    </row>
    <row r="17" spans="1:30" ht="77.099999999999994" customHeight="1" thickBot="1" x14ac:dyDescent="0.35">
      <c r="A17" s="1"/>
      <c r="B17" s="22" t="s">
        <v>53</v>
      </c>
      <c r="C17" s="46" t="s">
        <v>54</v>
      </c>
      <c r="D17" s="23" t="s">
        <v>55</v>
      </c>
      <c r="E17" s="23" t="s">
        <v>56</v>
      </c>
      <c r="F17" s="23" t="s">
        <v>57</v>
      </c>
      <c r="G17" s="23" t="s">
        <v>58</v>
      </c>
      <c r="H17" s="23" t="s">
        <v>59</v>
      </c>
      <c r="I17" s="23" t="s">
        <v>60</v>
      </c>
      <c r="J17" s="23" t="s">
        <v>61</v>
      </c>
      <c r="K17" s="23" t="s">
        <v>62</v>
      </c>
      <c r="L17" s="36">
        <v>240</v>
      </c>
      <c r="M17" s="37">
        <v>20</v>
      </c>
      <c r="N17" s="35">
        <v>15</v>
      </c>
      <c r="O17" s="35">
        <v>18</v>
      </c>
      <c r="P17" s="35">
        <v>20</v>
      </c>
      <c r="Q17" s="35">
        <v>15</v>
      </c>
      <c r="R17" s="35">
        <v>10</v>
      </c>
      <c r="S17" s="35"/>
      <c r="T17" s="35"/>
      <c r="U17" s="35"/>
      <c r="V17" s="35"/>
      <c r="W17" s="35"/>
      <c r="X17" s="36"/>
      <c r="Y17" s="37">
        <f t="shared" ref="Y17:Y25" si="0">SUM(M17:X17)</f>
        <v>98</v>
      </c>
      <c r="Z17" s="47">
        <f t="shared" ref="Z17:Z25" si="1">(Y17/L17)*100</f>
        <v>40.833333333333336</v>
      </c>
      <c r="AA17" s="47"/>
      <c r="AB17" s="48" t="s">
        <v>96</v>
      </c>
      <c r="AC17" s="48"/>
      <c r="AD17" s="7"/>
    </row>
    <row r="18" spans="1:30" ht="75.900000000000006" customHeight="1" thickBot="1" x14ac:dyDescent="0.35">
      <c r="A18" s="1"/>
      <c r="B18" s="22" t="s">
        <v>53</v>
      </c>
      <c r="C18" s="46"/>
      <c r="D18" s="24" t="s">
        <v>63</v>
      </c>
      <c r="E18" s="24" t="s">
        <v>64</v>
      </c>
      <c r="F18" s="24" t="s">
        <v>65</v>
      </c>
      <c r="G18" s="24" t="s">
        <v>58</v>
      </c>
      <c r="H18" s="24" t="s">
        <v>66</v>
      </c>
      <c r="I18" s="24" t="s">
        <v>60</v>
      </c>
      <c r="J18" s="24" t="s">
        <v>67</v>
      </c>
      <c r="K18" s="24" t="s">
        <v>62</v>
      </c>
      <c r="L18" s="27">
        <v>240</v>
      </c>
      <c r="M18" s="25">
        <v>20</v>
      </c>
      <c r="N18" s="26">
        <v>20</v>
      </c>
      <c r="O18" s="26">
        <v>18</v>
      </c>
      <c r="P18" s="26">
        <v>20</v>
      </c>
      <c r="Q18" s="26">
        <v>15</v>
      </c>
      <c r="R18" s="26">
        <v>10</v>
      </c>
      <c r="S18" s="26"/>
      <c r="T18" s="26"/>
      <c r="U18" s="26"/>
      <c r="V18" s="26"/>
      <c r="W18" s="26"/>
      <c r="X18" s="27"/>
      <c r="Y18" s="25">
        <f t="shared" si="0"/>
        <v>103</v>
      </c>
      <c r="Z18" s="38">
        <f t="shared" si="1"/>
        <v>42.916666666666664</v>
      </c>
      <c r="AA18" s="38"/>
      <c r="AB18" s="40" t="s">
        <v>97</v>
      </c>
      <c r="AC18" s="40"/>
      <c r="AD18" s="7"/>
    </row>
    <row r="19" spans="1:30" ht="75" customHeight="1" x14ac:dyDescent="0.3">
      <c r="A19" s="1"/>
      <c r="B19" s="22"/>
      <c r="C19" s="46"/>
      <c r="D19" s="24" t="s">
        <v>106</v>
      </c>
      <c r="E19" s="24" t="s">
        <v>68</v>
      </c>
      <c r="F19" s="24" t="s">
        <v>69</v>
      </c>
      <c r="G19" s="24" t="s">
        <v>58</v>
      </c>
      <c r="H19" s="24" t="s">
        <v>70</v>
      </c>
      <c r="I19" s="24" t="s">
        <v>60</v>
      </c>
      <c r="J19" s="24" t="s">
        <v>71</v>
      </c>
      <c r="K19" s="24" t="s">
        <v>62</v>
      </c>
      <c r="L19" s="27">
        <v>300</v>
      </c>
      <c r="M19" s="25">
        <v>24</v>
      </c>
      <c r="N19" s="26">
        <v>28</v>
      </c>
      <c r="O19" s="26">
        <v>27</v>
      </c>
      <c r="P19" s="26">
        <v>27</v>
      </c>
      <c r="Q19" s="26">
        <v>26</v>
      </c>
      <c r="R19" s="26">
        <v>26</v>
      </c>
      <c r="S19" s="26"/>
      <c r="T19" s="26"/>
      <c r="U19" s="26"/>
      <c r="V19" s="26"/>
      <c r="W19" s="26"/>
      <c r="X19" s="27"/>
      <c r="Y19" s="25">
        <f t="shared" si="0"/>
        <v>158</v>
      </c>
      <c r="Z19" s="38">
        <f t="shared" si="1"/>
        <v>52.666666666666664</v>
      </c>
      <c r="AA19" s="38"/>
      <c r="AB19" s="40" t="s">
        <v>98</v>
      </c>
      <c r="AC19" s="40"/>
      <c r="AD19" s="7"/>
    </row>
    <row r="20" spans="1:30" ht="76.5" customHeight="1" x14ac:dyDescent="0.3">
      <c r="A20" s="1"/>
      <c r="B20" s="22"/>
      <c r="C20" s="44" t="s">
        <v>107</v>
      </c>
      <c r="D20" s="24" t="s">
        <v>108</v>
      </c>
      <c r="E20" s="24" t="s">
        <v>110</v>
      </c>
      <c r="F20" s="24" t="s">
        <v>111</v>
      </c>
      <c r="G20" s="24" t="s">
        <v>58</v>
      </c>
      <c r="H20" s="24" t="s">
        <v>70</v>
      </c>
      <c r="I20" s="24" t="s">
        <v>60</v>
      </c>
      <c r="J20" s="24" t="s">
        <v>113</v>
      </c>
      <c r="K20" s="24" t="s">
        <v>62</v>
      </c>
      <c r="L20" s="27">
        <v>145600</v>
      </c>
      <c r="M20" s="25">
        <v>11200</v>
      </c>
      <c r="N20" s="26">
        <v>11000</v>
      </c>
      <c r="O20" s="26">
        <v>10500</v>
      </c>
      <c r="P20" s="26">
        <v>11500</v>
      </c>
      <c r="Q20" s="26">
        <v>12000</v>
      </c>
      <c r="R20" s="26">
        <v>11000</v>
      </c>
      <c r="S20" s="26">
        <v>11200</v>
      </c>
      <c r="T20" s="26"/>
      <c r="U20" s="26"/>
      <c r="V20" s="26"/>
      <c r="W20" s="26"/>
      <c r="X20" s="27"/>
      <c r="Y20" s="25">
        <f t="shared" si="0"/>
        <v>78400</v>
      </c>
      <c r="Z20" s="38">
        <f t="shared" si="1"/>
        <v>53.846153846153847</v>
      </c>
      <c r="AA20" s="38"/>
      <c r="AB20" s="40" t="s">
        <v>100</v>
      </c>
      <c r="AC20" s="40"/>
      <c r="AD20" s="7"/>
    </row>
    <row r="21" spans="1:30" ht="96.75" customHeight="1" x14ac:dyDescent="0.3">
      <c r="A21" s="1"/>
      <c r="B21" s="22"/>
      <c r="C21" s="44"/>
      <c r="D21" s="24" t="s">
        <v>109</v>
      </c>
      <c r="E21" s="24" t="s">
        <v>110</v>
      </c>
      <c r="F21" s="24" t="s">
        <v>111</v>
      </c>
      <c r="G21" s="24" t="s">
        <v>58</v>
      </c>
      <c r="H21" s="24" t="s">
        <v>70</v>
      </c>
      <c r="I21" s="24" t="s">
        <v>60</v>
      </c>
      <c r="J21" s="24" t="s">
        <v>112</v>
      </c>
      <c r="K21" s="24" t="s">
        <v>62</v>
      </c>
      <c r="L21" s="27">
        <v>9600</v>
      </c>
      <c r="M21" s="25">
        <v>800</v>
      </c>
      <c r="N21" s="26">
        <v>800</v>
      </c>
      <c r="O21" s="26">
        <v>840</v>
      </c>
      <c r="P21" s="26">
        <v>820</v>
      </c>
      <c r="Q21" s="26">
        <v>800</v>
      </c>
      <c r="R21" s="26">
        <v>840</v>
      </c>
      <c r="S21" s="26">
        <v>840</v>
      </c>
      <c r="T21" s="26"/>
      <c r="U21" s="26"/>
      <c r="V21" s="26"/>
      <c r="W21" s="26"/>
      <c r="X21" s="27"/>
      <c r="Y21" s="25">
        <f t="shared" si="0"/>
        <v>5740</v>
      </c>
      <c r="Z21" s="38">
        <f t="shared" si="1"/>
        <v>59.791666666666664</v>
      </c>
      <c r="AA21" s="38"/>
      <c r="AB21" s="40" t="s">
        <v>101</v>
      </c>
      <c r="AC21" s="40"/>
      <c r="AD21" s="7"/>
    </row>
    <row r="22" spans="1:30" ht="90" customHeight="1" x14ac:dyDescent="0.3">
      <c r="A22" s="1"/>
      <c r="B22" s="22"/>
      <c r="C22" s="44" t="s">
        <v>75</v>
      </c>
      <c r="D22" s="24" t="s">
        <v>72</v>
      </c>
      <c r="E22" s="24" t="s">
        <v>73</v>
      </c>
      <c r="F22" s="24" t="s">
        <v>74</v>
      </c>
      <c r="G22" s="24" t="s">
        <v>58</v>
      </c>
      <c r="H22" s="24" t="s">
        <v>59</v>
      </c>
      <c r="I22" s="24" t="s">
        <v>60</v>
      </c>
      <c r="J22" s="24" t="s">
        <v>89</v>
      </c>
      <c r="K22" s="24" t="s">
        <v>62</v>
      </c>
      <c r="L22" s="27">
        <v>48</v>
      </c>
      <c r="M22" s="25">
        <v>4</v>
      </c>
      <c r="N22" s="26">
        <v>3</v>
      </c>
      <c r="O22" s="26">
        <v>4</v>
      </c>
      <c r="P22" s="26">
        <v>4</v>
      </c>
      <c r="Q22" s="26">
        <v>3</v>
      </c>
      <c r="R22" s="26">
        <v>4</v>
      </c>
      <c r="S22" s="26"/>
      <c r="T22" s="26"/>
      <c r="U22" s="26"/>
      <c r="V22" s="26"/>
      <c r="W22" s="26"/>
      <c r="X22" s="27"/>
      <c r="Y22" s="25">
        <f>SUM(M22:X22)</f>
        <v>22</v>
      </c>
      <c r="Z22" s="38">
        <f>(Y22/L22)*100</f>
        <v>45.833333333333329</v>
      </c>
      <c r="AA22" s="38"/>
      <c r="AB22" s="40" t="s">
        <v>99</v>
      </c>
      <c r="AC22" s="40"/>
      <c r="AD22" s="7"/>
    </row>
    <row r="23" spans="1:30" ht="79.5" customHeight="1" x14ac:dyDescent="0.3">
      <c r="A23" s="1"/>
      <c r="B23" s="22"/>
      <c r="C23" s="44"/>
      <c r="D23" s="24" t="s">
        <v>76</v>
      </c>
      <c r="E23" s="24" t="s">
        <v>77</v>
      </c>
      <c r="F23" s="24" t="s">
        <v>78</v>
      </c>
      <c r="G23" s="24" t="s">
        <v>58</v>
      </c>
      <c r="H23" s="24" t="s">
        <v>59</v>
      </c>
      <c r="I23" s="24" t="s">
        <v>60</v>
      </c>
      <c r="J23" s="24" t="s">
        <v>79</v>
      </c>
      <c r="K23" s="24" t="s">
        <v>62</v>
      </c>
      <c r="L23" s="27">
        <v>12</v>
      </c>
      <c r="M23" s="25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26"/>
      <c r="T23" s="26"/>
      <c r="U23" s="26"/>
      <c r="V23" s="26"/>
      <c r="W23" s="26"/>
      <c r="X23" s="27"/>
      <c r="Y23" s="25">
        <f t="shared" si="0"/>
        <v>1</v>
      </c>
      <c r="Z23" s="38">
        <f t="shared" si="1"/>
        <v>8.3333333333333321</v>
      </c>
      <c r="AA23" s="38"/>
      <c r="AB23" s="39" t="s">
        <v>102</v>
      </c>
      <c r="AC23" s="40"/>
      <c r="AD23" s="7"/>
    </row>
    <row r="24" spans="1:30" ht="79.5" customHeight="1" x14ac:dyDescent="0.3">
      <c r="A24" s="1"/>
      <c r="B24" s="22"/>
      <c r="C24" s="44"/>
      <c r="D24" s="24" t="s">
        <v>80</v>
      </c>
      <c r="E24" s="24" t="s">
        <v>81</v>
      </c>
      <c r="F24" s="24" t="s">
        <v>82</v>
      </c>
      <c r="G24" s="24" t="s">
        <v>58</v>
      </c>
      <c r="H24" s="24" t="s">
        <v>59</v>
      </c>
      <c r="I24" s="24" t="s">
        <v>60</v>
      </c>
      <c r="J24" s="24" t="s">
        <v>83</v>
      </c>
      <c r="K24" s="24" t="s">
        <v>62</v>
      </c>
      <c r="L24" s="27">
        <v>120</v>
      </c>
      <c r="M24" s="25">
        <v>10</v>
      </c>
      <c r="N24" s="26">
        <v>9</v>
      </c>
      <c r="O24" s="26">
        <v>8</v>
      </c>
      <c r="P24" s="26">
        <v>9</v>
      </c>
      <c r="Q24" s="26">
        <v>9</v>
      </c>
      <c r="R24" s="26">
        <v>10</v>
      </c>
      <c r="S24" s="26"/>
      <c r="T24" s="26"/>
      <c r="U24" s="26"/>
      <c r="V24" s="26"/>
      <c r="W24" s="26"/>
      <c r="X24" s="27"/>
      <c r="Y24" s="25">
        <f t="shared" si="0"/>
        <v>55</v>
      </c>
      <c r="Z24" s="38">
        <f t="shared" si="1"/>
        <v>45.833333333333329</v>
      </c>
      <c r="AA24" s="38"/>
      <c r="AB24" s="39" t="s">
        <v>103</v>
      </c>
      <c r="AC24" s="40"/>
      <c r="AD24" s="7"/>
    </row>
    <row r="25" spans="1:30" ht="102" customHeight="1" x14ac:dyDescent="0.3">
      <c r="A25" s="1"/>
      <c r="B25" s="22"/>
      <c r="C25" s="44"/>
      <c r="D25" s="24" t="s">
        <v>84</v>
      </c>
      <c r="E25" s="24" t="s">
        <v>85</v>
      </c>
      <c r="F25" s="24" t="s">
        <v>86</v>
      </c>
      <c r="G25" s="24" t="s">
        <v>58</v>
      </c>
      <c r="H25" s="24" t="s">
        <v>66</v>
      </c>
      <c r="I25" s="24" t="s">
        <v>60</v>
      </c>
      <c r="J25" s="24" t="s">
        <v>87</v>
      </c>
      <c r="K25" s="24" t="s">
        <v>88</v>
      </c>
      <c r="L25" s="27">
        <v>48</v>
      </c>
      <c r="M25" s="25">
        <v>4</v>
      </c>
      <c r="N25" s="26">
        <v>3</v>
      </c>
      <c r="O25" s="26">
        <v>2</v>
      </c>
      <c r="P25" s="26">
        <v>2</v>
      </c>
      <c r="Q25" s="26">
        <v>3</v>
      </c>
      <c r="R25" s="26">
        <v>4</v>
      </c>
      <c r="S25" s="26"/>
      <c r="T25" s="26"/>
      <c r="U25" s="26"/>
      <c r="V25" s="26"/>
      <c r="W25" s="26"/>
      <c r="X25" s="27"/>
      <c r="Y25" s="25">
        <f t="shared" si="0"/>
        <v>18</v>
      </c>
      <c r="Z25" s="38">
        <f t="shared" si="1"/>
        <v>37.5</v>
      </c>
      <c r="AA25" s="38"/>
      <c r="AB25" s="39" t="s">
        <v>104</v>
      </c>
      <c r="AC25" s="40"/>
      <c r="AD25" s="7"/>
    </row>
    <row r="26" spans="1:30" ht="114.9" customHeight="1" thickBot="1" x14ac:dyDescent="0.35">
      <c r="A26" s="1"/>
      <c r="B26" s="22"/>
      <c r="C26" s="45"/>
      <c r="D26" s="28" t="s">
        <v>91</v>
      </c>
      <c r="E26" s="28" t="s">
        <v>92</v>
      </c>
      <c r="F26" s="28" t="s">
        <v>93</v>
      </c>
      <c r="G26" s="28" t="s">
        <v>58</v>
      </c>
      <c r="H26" s="28" t="s">
        <v>59</v>
      </c>
      <c r="I26" s="28" t="s">
        <v>60</v>
      </c>
      <c r="J26" s="28" t="s">
        <v>94</v>
      </c>
      <c r="K26" s="28" t="s">
        <v>62</v>
      </c>
      <c r="L26" s="31">
        <v>12</v>
      </c>
      <c r="M26" s="29">
        <v>1</v>
      </c>
      <c r="N26" s="30">
        <v>0</v>
      </c>
      <c r="O26" s="30">
        <v>1</v>
      </c>
      <c r="P26" s="30">
        <v>1</v>
      </c>
      <c r="Q26" s="30">
        <v>2</v>
      </c>
      <c r="R26" s="30">
        <v>2</v>
      </c>
      <c r="S26" s="30"/>
      <c r="T26" s="30"/>
      <c r="U26" s="30"/>
      <c r="V26" s="30"/>
      <c r="W26" s="30"/>
      <c r="X26" s="31"/>
      <c r="Y26" s="29">
        <f t="shared" ref="Y26" si="2">SUM(M26:X26)</f>
        <v>7</v>
      </c>
      <c r="Z26" s="41">
        <f t="shared" ref="Z26" si="3">(Y26/L26)*100</f>
        <v>58.333333333333336</v>
      </c>
      <c r="AA26" s="41"/>
      <c r="AB26" s="42" t="s">
        <v>105</v>
      </c>
      <c r="AC26" s="43"/>
      <c r="AD26" s="7"/>
    </row>
    <row r="27" spans="1:30" ht="15.75" customHeight="1" thickBot="1" x14ac:dyDescent="0.35">
      <c r="A27" s="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4"/>
    </row>
    <row r="28" spans="1:30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ht="15.75" customHeight="1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ht="15.75" customHeight="1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ht="15.75" customHeight="1" x14ac:dyDescent="0.3"/>
    <row r="228" spans="2:30" ht="15.75" customHeight="1" x14ac:dyDescent="0.3"/>
    <row r="229" spans="2:30" ht="15.75" customHeight="1" x14ac:dyDescent="0.3"/>
    <row r="230" spans="2:30" ht="15.75" customHeight="1" x14ac:dyDescent="0.3"/>
    <row r="231" spans="2:30" ht="15.75" customHeight="1" x14ac:dyDescent="0.3"/>
    <row r="232" spans="2:30" ht="15.75" customHeight="1" x14ac:dyDescent="0.3"/>
    <row r="233" spans="2:30" ht="15.75" customHeight="1" x14ac:dyDescent="0.3"/>
    <row r="234" spans="2:30" ht="15.75" customHeight="1" x14ac:dyDescent="0.3"/>
    <row r="235" spans="2:30" ht="15.75" customHeight="1" x14ac:dyDescent="0.3"/>
    <row r="236" spans="2:30" ht="15.75" customHeight="1" x14ac:dyDescent="0.3"/>
    <row r="237" spans="2:30" ht="15.75" customHeight="1" x14ac:dyDescent="0.3"/>
    <row r="238" spans="2:30" ht="15.75" customHeight="1" x14ac:dyDescent="0.3"/>
    <row r="239" spans="2:30" ht="15.75" customHeight="1" x14ac:dyDescent="0.3"/>
    <row r="240" spans="2:3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</sheetData>
  <mergeCells count="59">
    <mergeCell ref="D3:AA3"/>
    <mergeCell ref="AB3:AC3"/>
    <mergeCell ref="C5:C12"/>
    <mergeCell ref="D5:E6"/>
    <mergeCell ref="F5:K6"/>
    <mergeCell ref="L5:L12"/>
    <mergeCell ref="M5:N5"/>
    <mergeCell ref="O5:AC5"/>
    <mergeCell ref="M6:N6"/>
    <mergeCell ref="O6:AC6"/>
    <mergeCell ref="D7:E7"/>
    <mergeCell ref="F7:K7"/>
    <mergeCell ref="M7:N7"/>
    <mergeCell ref="O7:AC7"/>
    <mergeCell ref="D8:E9"/>
    <mergeCell ref="F8:K9"/>
    <mergeCell ref="M8:N8"/>
    <mergeCell ref="O8:AC8"/>
    <mergeCell ref="M9:N9"/>
    <mergeCell ref="O9:AC9"/>
    <mergeCell ref="D10:E11"/>
    <mergeCell ref="F10:K11"/>
    <mergeCell ref="M10:N10"/>
    <mergeCell ref="O10:AC10"/>
    <mergeCell ref="M11:N11"/>
    <mergeCell ref="O11:AC11"/>
    <mergeCell ref="D12:E12"/>
    <mergeCell ref="F12:K12"/>
    <mergeCell ref="M12:N12"/>
    <mergeCell ref="O12:AC12"/>
    <mergeCell ref="C13:AC13"/>
    <mergeCell ref="C14:AC14"/>
    <mergeCell ref="C15:F15"/>
    <mergeCell ref="G15:AC15"/>
    <mergeCell ref="Z16:AA16"/>
    <mergeCell ref="AB16:AC16"/>
    <mergeCell ref="C17:C19"/>
    <mergeCell ref="Z17:AA17"/>
    <mergeCell ref="AB17:AC17"/>
    <mergeCell ref="Z18:AA18"/>
    <mergeCell ref="AB18:AC18"/>
    <mergeCell ref="Z19:AA19"/>
    <mergeCell ref="AB19:AC19"/>
    <mergeCell ref="Z22:AA22"/>
    <mergeCell ref="AB22:AC22"/>
    <mergeCell ref="C20:C21"/>
    <mergeCell ref="Z20:AA20"/>
    <mergeCell ref="AB20:AC20"/>
    <mergeCell ref="Z21:AA21"/>
    <mergeCell ref="AB21:AC21"/>
    <mergeCell ref="Z25:AA25"/>
    <mergeCell ref="AB25:AC25"/>
    <mergeCell ref="Z26:AA26"/>
    <mergeCell ref="AB26:AC26"/>
    <mergeCell ref="C22:C26"/>
    <mergeCell ref="Z23:AA23"/>
    <mergeCell ref="AB23:AC23"/>
    <mergeCell ref="Z24:AA24"/>
    <mergeCell ref="AB24:AC24"/>
  </mergeCells>
  <pageMargins left="0.7" right="0.7" top="0.75" bottom="0.75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Geovanni Padilla</dc:creator>
  <dc:description/>
  <cp:lastModifiedBy>Ortega dgspm</cp:lastModifiedBy>
  <cp:revision>0</cp:revision>
  <dcterms:created xsi:type="dcterms:W3CDTF">2022-07-12T15:03:15Z</dcterms:created>
  <dcterms:modified xsi:type="dcterms:W3CDTF">2026-07-31T17:20:59Z</dcterms:modified>
  <dc:language>en-US</dc:language>
</cp:coreProperties>
</file>