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ERRE MENSUAL 2023-2026\ESTADOS FINANCIEROS - TRANSPARENCIA - SEVAC\2026\3.MARZO 2026\"/>
    </mc:Choice>
  </mc:AlternateContent>
  <bookViews>
    <workbookView xWindow="0" yWindow="0" windowWidth="24000" windowHeight="8715"/>
  </bookViews>
  <sheets>
    <sheet name="D.2.5 EFF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K70" i="1" l="1"/>
  <c r="K76" i="1" l="1"/>
  <c r="H71" i="1"/>
  <c r="I71" i="1"/>
  <c r="J71" i="1"/>
  <c r="K71" i="1"/>
  <c r="G70" i="1"/>
  <c r="G56" i="1" l="1"/>
  <c r="G30" i="1"/>
  <c r="K56" i="1"/>
  <c r="G65" i="1"/>
  <c r="G51" i="1"/>
  <c r="G17" i="1"/>
  <c r="K65" i="1"/>
  <c r="K51" i="1"/>
  <c r="G48" i="1" l="1"/>
  <c r="G61" i="1"/>
  <c r="G76" i="1"/>
  <c r="K61" i="1"/>
  <c r="K30" i="1"/>
  <c r="K17" i="1"/>
  <c r="G79" i="1" l="1"/>
  <c r="G81" i="1" s="1"/>
  <c r="K48" i="1"/>
  <c r="K79" i="1" l="1"/>
  <c r="K81" i="1" s="1"/>
</calcChain>
</file>

<file path=xl/comments1.xml><?xml version="1.0" encoding="utf-8"?>
<comments xmlns="http://schemas.openxmlformats.org/spreadsheetml/2006/main">
  <authors>
    <author>contabilidad</author>
  </authors>
  <commentList>
    <comment ref="B27" authorId="0" shapeId="0">
      <text>
        <r>
          <rPr>
            <b/>
            <sz val="9"/>
            <color indexed="81"/>
            <rFont val="Tahoma"/>
            <charset val="1"/>
          </rPr>
          <t>contabilidad:</t>
        </r>
        <r>
          <rPr>
            <sz val="9"/>
            <color indexed="81"/>
            <rFont val="Tahoma"/>
            <charset val="1"/>
          </rPr>
          <t xml:space="preserve">
4220</t>
        </r>
      </text>
    </comment>
    <comment ref="B28" authorId="0" shapeId="0">
      <text>
        <r>
          <rPr>
            <b/>
            <sz val="9"/>
            <color indexed="81"/>
            <rFont val="Tahoma"/>
            <charset val="1"/>
          </rPr>
          <t>contabilidad:</t>
        </r>
        <r>
          <rPr>
            <sz val="9"/>
            <color indexed="81"/>
            <rFont val="Tahoma"/>
            <charset val="1"/>
          </rPr>
          <t xml:space="preserve">
4310
4390
</t>
        </r>
        <r>
          <rPr>
            <b/>
            <sz val="9"/>
            <color indexed="81"/>
            <rFont val="Tahoma"/>
            <family val="2"/>
          </rPr>
          <t>4300</t>
        </r>
      </text>
    </comment>
    <comment ref="B46" authorId="0" shapeId="0">
      <text>
        <r>
          <rPr>
            <b/>
            <sz val="9"/>
            <color indexed="81"/>
            <rFont val="Tahoma"/>
            <family val="2"/>
          </rPr>
          <t>contabilidad:</t>
        </r>
        <r>
          <rPr>
            <sz val="9"/>
            <color indexed="81"/>
            <rFont val="Tahoma"/>
            <family val="2"/>
          </rPr>
          <t xml:space="preserve">
5590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</rPr>
          <t>contabilidad:</t>
        </r>
        <r>
          <rPr>
            <sz val="9"/>
            <color indexed="81"/>
            <rFont val="Tahoma"/>
            <family val="2"/>
          </rPr>
          <t xml:space="preserve">
1250</t>
        </r>
      </text>
    </comment>
    <comment ref="B72" authorId="0" shapeId="0">
      <text>
        <r>
          <rPr>
            <b/>
            <sz val="9"/>
            <color indexed="81"/>
            <rFont val="Tahoma"/>
            <charset val="1"/>
          </rPr>
          <t>contabilidad:</t>
        </r>
        <r>
          <rPr>
            <sz val="9"/>
            <color indexed="81"/>
            <rFont val="Tahoma"/>
            <charset val="1"/>
          </rPr>
          <t xml:space="preserve">
2130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</rPr>
          <t>contabilidad:</t>
        </r>
        <r>
          <rPr>
            <sz val="9"/>
            <color indexed="81"/>
            <rFont val="Tahoma"/>
            <family val="2"/>
          </rPr>
          <t xml:space="preserve">
5400</t>
        </r>
      </text>
    </comment>
  </commentList>
</comments>
</file>

<file path=xl/sharedStrings.xml><?xml version="1.0" encoding="utf-8"?>
<sst xmlns="http://schemas.openxmlformats.org/spreadsheetml/2006/main" count="61" uniqueCount="53">
  <si>
    <t>"Bajo protesta de decir verdad declaramos que los estados financieros y sus notas, son razonablemente correctos y son responsabilidad del emisor."</t>
  </si>
  <si>
    <t xml:space="preserve">      Participaciones, Aportaciones, Convenios, Incentivos Derivados de la Colaboración Fiscal y Fondos Distintos de Aportaciones</t>
  </si>
  <si>
    <t>Concepto</t>
  </si>
  <si>
    <t>Flujos de Efectivo de las Actividades de Operación</t>
  </si>
  <si>
    <t xml:space="preserve">   Origen</t>
  </si>
  <si>
    <t xml:space="preserve">      Impuestos</t>
  </si>
  <si>
    <t xml:space="preserve">      Cuotas y Aportaciones de Seguridad Social</t>
  </si>
  <si>
    <t xml:space="preserve">      Contribuciones de Mejoras</t>
  </si>
  <si>
    <t xml:space="preserve">      Derechos</t>
  </si>
  <si>
    <t xml:space="preserve">      Productos</t>
  </si>
  <si>
    <t xml:space="preserve">      Aprovechamientos</t>
  </si>
  <si>
    <t xml:space="preserve">      Ingresos por Venta de Bienes y Prestación de Servicios</t>
  </si>
  <si>
    <t xml:space="preserve">      Transferencias, Asignaciones, Subsidios y Subvenciones, y Pensiones y Jubilaciones</t>
  </si>
  <si>
    <t xml:space="preserve">      Otros Orígenes de Operación</t>
  </si>
  <si>
    <t xml:space="preserve">   Aplicación</t>
  </si>
  <si>
    <t xml:space="preserve">      Servicios Personales</t>
  </si>
  <si>
    <t xml:space="preserve">      Materiales y Suministros</t>
  </si>
  <si>
    <t xml:space="preserve">      Servicios Generales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</si>
  <si>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</si>
  <si>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</si>
  <si>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</si>
  <si>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</si>
  <si>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</si>
  <si>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Contratos Análogos</t>
  </si>
  <si>
    <t xml:space="preserve">      Transferencias a la Seguridad Social</t>
  </si>
  <si>
    <t xml:space="preserve">      Donativos</t>
  </si>
  <si>
    <t xml:space="preserve">      Transferencias al Exterior</t>
  </si>
  <si>
    <t xml:space="preserve">      Participaciones</t>
  </si>
  <si>
    <t xml:space="preserve">      Aportaciones</t>
  </si>
  <si>
    <t xml:space="preserve">      Convenios</t>
  </si>
  <si>
    <t xml:space="preserve">      Otras Aplicaciones de Operación</t>
  </si>
  <si>
    <t>Flujos Netos de Efectivo por Actividades de Operación</t>
  </si>
  <si>
    <t>Flujos de Efectivo de las Actividades de Inversión</t>
  </si>
  <si>
    <t xml:space="preserve">      Bienes Inmuebles, Infraestructura y Construcciones en Proceso</t>
  </si>
  <si>
    <t xml:space="preserve">      Bienes Muebles</t>
  </si>
  <si>
    <t xml:space="preserve">      Otros Orígenes de Inversión</t>
  </si>
  <si>
    <t xml:space="preserve">      Otras Aplicaciones de Inversión</t>
  </si>
  <si>
    <t>Flujos Netos de Efectivo por Actividades de Inversión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</si>
  <si>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</si>
  <si>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</si>
  <si>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</si>
  <si>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</si>
  <si>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Orígenes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</si>
  <si>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</si>
  <si>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</si>
  <si>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</si>
  <si>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</si>
  <si>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Ejercicio*</t>
  </si>
  <si>
    <t>Efectivo y Equivalentes al Efectivo al Final del Ejercicio</t>
  </si>
  <si>
    <t>H. Ayuntamiento de Tonalá</t>
  </si>
  <si>
    <t>Estado de Flujos de Efectivo</t>
  </si>
  <si>
    <t>(Cifras en Pesos)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</si>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</sst>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14"/>
      <name val="Tahoma"/>
      <family val="2"/>
    </font>
    <font>
      <sz val="12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43" fontId="10" fillId="2" borderId="0" xfId="1" applyFont="1" applyFill="1" applyBorder="1" applyAlignment="1">
      <alignment horizontal="center" vertical="center" wrapText="1"/>
    </xf>
    <xf numFmtId="43" fontId="0" fillId="0" borderId="0" xfId="0" applyNumberFormat="1"/>
    <xf numFmtId="43" fontId="10" fillId="0" borderId="0" xfId="0" applyNumberFormat="1" applyFont="1"/>
    <xf numFmtId="43" fontId="0" fillId="0" borderId="0" xfId="1" applyFont="1"/>
    <xf numFmtId="0" fontId="9" fillId="0" borderId="0" xfId="0" applyFont="1"/>
    <xf numFmtId="4" fontId="0" fillId="0" borderId="0" xfId="0" applyNumberFormat="1"/>
    <xf numFmtId="4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22" fontId="1" fillId="2" borderId="0" xfId="0" applyNumberFormat="1" applyFont="1" applyFill="1" applyAlignment="1">
      <alignment vertical="top" wrapText="1"/>
    </xf>
    <xf numFmtId="4" fontId="5" fillId="2" borderId="0" xfId="0" applyNumberFormat="1" applyFont="1" applyFill="1" applyAlignment="1">
      <alignment vertical="top" wrapText="1"/>
    </xf>
    <xf numFmtId="0" fontId="1" fillId="0" borderId="0" xfId="0" applyFont="1" applyAlignment="1">
      <alignment horizontal="left" vertical="top" wrapText="1"/>
    </xf>
    <xf numFmtId="4" fontId="5" fillId="0" borderId="0" xfId="0" applyNumberFormat="1" applyFont="1" applyFill="1" applyAlignment="1">
      <alignment vertical="top" wrapText="1"/>
    </xf>
    <xf numFmtId="4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/>
    <xf numFmtId="22" fontId="1" fillId="0" borderId="0" xfId="0" applyNumberFormat="1" applyFont="1" applyFill="1" applyAlignment="1">
      <alignment vertical="top" wrapText="1"/>
    </xf>
    <xf numFmtId="4" fontId="1" fillId="2" borderId="0" xfId="0" quotePrefix="1" applyNumberFormat="1" applyFont="1" applyFill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0</xdr:colOff>
      <xdr:row>8</xdr:row>
      <xdr:rowOff>65942</xdr:rowOff>
    </xdr:to>
    <xdr:pic>
      <xdr:nvPicPr>
        <xdr:cNvPr id="1029" name="Picture 1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"/>
          <a:ext cx="8001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12</xdr:row>
      <xdr:rowOff>0</xdr:rowOff>
    </xdr:from>
    <xdr:to>
      <xdr:col>13</xdr:col>
      <xdr:colOff>36715</xdr:colOff>
      <xdr:row>13</xdr:row>
      <xdr:rowOff>0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333500"/>
          <a:ext cx="681990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228600</xdr:rowOff>
    </xdr:from>
    <xdr:to>
      <xdr:col>10</xdr:col>
      <xdr:colOff>657225</xdr:colOff>
      <xdr:row>8</xdr:row>
      <xdr:rowOff>38100</xdr:rowOff>
    </xdr:to>
    <xdr:pic>
      <xdr:nvPicPr>
        <xdr:cNvPr id="1032" name="Picture 4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28600"/>
          <a:ext cx="7905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12</xdr:col>
      <xdr:colOff>36368</xdr:colOff>
      <xdr:row>90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68200"/>
          <a:ext cx="66675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88"/>
  <sheetViews>
    <sheetView showGridLines="0" tabSelected="1" topLeftCell="A58" zoomScale="110" zoomScaleNormal="110" workbookViewId="0">
      <selection activeCell="S82" sqref="S82"/>
    </sheetView>
  </sheetViews>
  <sheetFormatPr baseColWidth="10" defaultRowHeight="12.75" x14ac:dyDescent="0.2"/>
  <cols>
    <col min="1" max="1" width="1.28515625" customWidth="1"/>
    <col min="2" max="2" width="10.28515625" customWidth="1"/>
    <col min="3" max="3" width="0.42578125" customWidth="1"/>
    <col min="4" max="4" width="22.140625" customWidth="1"/>
    <col min="5" max="5" width="18.42578125" customWidth="1"/>
    <col min="6" max="6" width="9.28515625" customWidth="1"/>
    <col min="7" max="7" width="17.28515625" bestFit="1" customWidth="1"/>
    <col min="8" max="8" width="0.7109375" customWidth="1"/>
    <col min="9" max="9" width="1.42578125" customWidth="1"/>
    <col min="10" max="10" width="0.5703125" customWidth="1"/>
    <col min="11" max="11" width="17.42578125" customWidth="1"/>
    <col min="12" max="12" width="0.28515625" customWidth="1"/>
    <col min="13" max="13" width="0.85546875" customWidth="1"/>
    <col min="14" max="14" width="16.5703125" bestFit="1" customWidth="1"/>
    <col min="15" max="15" width="19.28515625" customWidth="1"/>
    <col min="16" max="16" width="15" bestFit="1" customWidth="1"/>
    <col min="19" max="19" width="17.5703125" bestFit="1" customWidth="1"/>
  </cols>
  <sheetData>
    <row r="1" spans="1:13" ht="18.95" customHeight="1" x14ac:dyDescent="0.2">
      <c r="A1" s="1"/>
      <c r="B1" s="1"/>
      <c r="C1" s="1"/>
      <c r="D1" s="28" t="s">
        <v>49</v>
      </c>
      <c r="E1" s="28"/>
      <c r="F1" s="28"/>
      <c r="G1" s="28"/>
      <c r="H1" s="1"/>
      <c r="I1" s="1"/>
      <c r="J1" s="1"/>
      <c r="K1" s="1"/>
      <c r="L1" s="1"/>
      <c r="M1" s="1"/>
    </row>
    <row r="2" spans="1:13" ht="1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6.7" customHeight="1" x14ac:dyDescent="0.2">
      <c r="A3" s="22"/>
      <c r="B3" s="22"/>
      <c r="C3" s="1"/>
      <c r="D3" s="23" t="s">
        <v>50</v>
      </c>
      <c r="E3" s="23"/>
      <c r="F3" s="23"/>
      <c r="G3" s="23"/>
      <c r="H3" s="22"/>
      <c r="I3" s="22"/>
      <c r="J3" s="22"/>
      <c r="K3" s="2"/>
      <c r="L3" s="1"/>
      <c r="M3" s="1"/>
    </row>
    <row r="4" spans="1:13" ht="1.5" customHeight="1" x14ac:dyDescent="0.2">
      <c r="A4" s="22"/>
      <c r="B4" s="22"/>
      <c r="C4" s="1"/>
      <c r="D4" s="1"/>
      <c r="E4" s="1"/>
      <c r="F4" s="1"/>
      <c r="G4" s="1"/>
      <c r="H4" s="22"/>
      <c r="I4" s="22"/>
      <c r="J4" s="22"/>
      <c r="K4" s="1"/>
      <c r="L4" s="1"/>
      <c r="M4" s="1"/>
    </row>
    <row r="5" spans="1:13" ht="16.7" customHeight="1" x14ac:dyDescent="0.2">
      <c r="A5" s="22"/>
      <c r="B5" s="22"/>
      <c r="C5" s="1"/>
      <c r="D5" s="1"/>
      <c r="E5" s="1"/>
      <c r="F5" s="1"/>
      <c r="G5" s="1"/>
      <c r="H5" s="22"/>
      <c r="I5" s="22"/>
      <c r="J5" s="22"/>
      <c r="K5" s="2"/>
      <c r="L5" s="1"/>
      <c r="M5" s="1"/>
    </row>
    <row r="6" spans="1:13" ht="1.5" customHeight="1" x14ac:dyDescent="0.2">
      <c r="A6" s="22"/>
      <c r="B6" s="22"/>
      <c r="C6" s="1"/>
      <c r="D6" s="1"/>
      <c r="E6" s="1"/>
      <c r="F6" s="1"/>
      <c r="G6" s="1"/>
      <c r="H6" s="22"/>
      <c r="I6" s="22"/>
      <c r="J6" s="22"/>
      <c r="K6" s="1"/>
      <c r="L6" s="1"/>
      <c r="M6" s="1"/>
    </row>
    <row r="7" spans="1:13" ht="10.5" customHeight="1" x14ac:dyDescent="0.2">
      <c r="A7" s="22"/>
      <c r="B7" s="22"/>
      <c r="C7" s="1"/>
      <c r="D7" s="1"/>
      <c r="E7" s="1"/>
      <c r="F7" s="1"/>
      <c r="G7" s="1"/>
      <c r="H7" s="22"/>
      <c r="I7" s="22"/>
      <c r="J7" s="22"/>
      <c r="K7" s="23"/>
      <c r="L7" s="1"/>
      <c r="M7" s="1"/>
    </row>
    <row r="8" spans="1:13" ht="6" customHeight="1" x14ac:dyDescent="0.2">
      <c r="A8" s="22"/>
      <c r="B8" s="22"/>
      <c r="C8" s="1"/>
      <c r="D8" s="23" t="s">
        <v>52</v>
      </c>
      <c r="E8" s="23"/>
      <c r="F8" s="23"/>
      <c r="G8" s="23"/>
      <c r="H8" s="22"/>
      <c r="I8" s="22"/>
      <c r="J8" s="22"/>
      <c r="K8" s="23"/>
      <c r="L8" s="1"/>
      <c r="M8" s="1"/>
    </row>
    <row r="9" spans="1:13" ht="5.25" customHeight="1" x14ac:dyDescent="0.2">
      <c r="A9" s="22"/>
      <c r="B9" s="22"/>
      <c r="C9" s="1"/>
      <c r="D9" s="23"/>
      <c r="E9" s="23"/>
      <c r="F9" s="23"/>
      <c r="G9" s="23"/>
      <c r="H9" s="22"/>
      <c r="I9" s="22"/>
      <c r="J9" s="22"/>
      <c r="K9" s="1"/>
      <c r="L9" s="1"/>
      <c r="M9" s="1"/>
    </row>
    <row r="10" spans="1:13" ht="4.5" customHeight="1" x14ac:dyDescent="0.2">
      <c r="A10" s="1"/>
      <c r="B10" s="1"/>
      <c r="C10" s="1"/>
      <c r="D10" s="23"/>
      <c r="E10" s="23"/>
      <c r="F10" s="23"/>
      <c r="G10" s="23"/>
      <c r="H10" s="1"/>
      <c r="I10" s="1"/>
      <c r="J10" s="1"/>
      <c r="K10" s="1"/>
      <c r="L10" s="1"/>
      <c r="M10" s="1"/>
    </row>
    <row r="11" spans="1:13" ht="16.7" customHeight="1" x14ac:dyDescent="0.2">
      <c r="A11" s="1"/>
      <c r="B11" s="1"/>
      <c r="C11" s="1"/>
      <c r="D11" s="23" t="s">
        <v>51</v>
      </c>
      <c r="E11" s="23"/>
      <c r="F11" s="23"/>
      <c r="G11" s="23"/>
      <c r="H11" s="1"/>
      <c r="I11" s="1"/>
      <c r="J11" s="1"/>
      <c r="K11" s="1"/>
      <c r="L11" s="1"/>
      <c r="M11" s="1"/>
    </row>
    <row r="12" spans="1:13" ht="9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4.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1"/>
      <c r="M13" s="1"/>
    </row>
    <row r="14" spans="1:13" ht="12.95" customHeight="1" x14ac:dyDescent="0.2">
      <c r="A14" s="1"/>
      <c r="B14" s="29" t="s">
        <v>2</v>
      </c>
      <c r="C14" s="29"/>
      <c r="D14" s="29"/>
      <c r="E14" s="29"/>
      <c r="F14" s="29"/>
      <c r="G14" s="4">
        <v>2026</v>
      </c>
      <c r="H14" s="1"/>
      <c r="I14" s="1"/>
      <c r="J14" s="1"/>
      <c r="K14" s="4">
        <v>2025</v>
      </c>
      <c r="L14" s="1"/>
      <c r="M14" s="1"/>
    </row>
    <row r="15" spans="1:13" ht="3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1.25" customHeight="1" x14ac:dyDescent="0.2">
      <c r="A16" s="1"/>
      <c r="B16" s="24" t="s">
        <v>3</v>
      </c>
      <c r="C16" s="25"/>
      <c r="D16" s="25"/>
      <c r="E16" s="25"/>
      <c r="F16" s="25"/>
      <c r="G16" s="13"/>
      <c r="H16" s="13"/>
      <c r="I16" s="12"/>
      <c r="J16" s="13"/>
      <c r="K16" s="13"/>
      <c r="L16" s="1"/>
      <c r="M16" s="1"/>
    </row>
    <row r="17" spans="1:15" ht="12.2" customHeight="1" x14ac:dyDescent="0.2">
      <c r="A17" s="1"/>
      <c r="B17" s="24" t="s">
        <v>4</v>
      </c>
      <c r="C17" s="25"/>
      <c r="D17" s="25"/>
      <c r="E17" s="25"/>
      <c r="F17" s="25"/>
      <c r="G17" s="14">
        <f>SUM(G18:G28)</f>
        <v>871804084.08999991</v>
      </c>
      <c r="H17" s="14"/>
      <c r="I17" s="12"/>
      <c r="J17" s="14">
        <v>0</v>
      </c>
      <c r="K17" s="14">
        <f>SUM(K18:K28)</f>
        <v>2803163159.04</v>
      </c>
      <c r="L17" s="1"/>
      <c r="M17" s="1"/>
    </row>
    <row r="18" spans="1:15" ht="11.25" customHeight="1" x14ac:dyDescent="0.2">
      <c r="A18" s="1"/>
      <c r="B18" s="26" t="s">
        <v>5</v>
      </c>
      <c r="C18" s="26"/>
      <c r="D18" s="26"/>
      <c r="E18" s="26"/>
      <c r="F18" s="26"/>
      <c r="G18" s="11">
        <v>311140860.79000002</v>
      </c>
      <c r="H18" s="11"/>
      <c r="I18" s="12"/>
      <c r="J18" s="11">
        <v>0</v>
      </c>
      <c r="K18" s="11">
        <v>463923568.25</v>
      </c>
      <c r="L18" s="1"/>
      <c r="M18" s="1"/>
    </row>
    <row r="19" spans="1:15" ht="11.25" customHeight="1" x14ac:dyDescent="0.2">
      <c r="A19" s="1"/>
      <c r="B19" s="26" t="s">
        <v>6</v>
      </c>
      <c r="C19" s="26"/>
      <c r="D19" s="26"/>
      <c r="E19" s="26"/>
      <c r="F19" s="26"/>
      <c r="G19" s="11">
        <v>0</v>
      </c>
      <c r="H19" s="11"/>
      <c r="I19" s="12"/>
      <c r="J19" s="11">
        <v>0</v>
      </c>
      <c r="K19" s="11">
        <v>0</v>
      </c>
      <c r="L19" s="1"/>
      <c r="M19" s="1"/>
    </row>
    <row r="20" spans="1:15" ht="11.25" customHeight="1" x14ac:dyDescent="0.2">
      <c r="A20" s="1"/>
      <c r="B20" s="26" t="s">
        <v>7</v>
      </c>
      <c r="C20" s="26"/>
      <c r="D20" s="26"/>
      <c r="E20" s="26"/>
      <c r="F20" s="26"/>
      <c r="G20" s="11">
        <v>0</v>
      </c>
      <c r="H20" s="11"/>
      <c r="I20" s="12"/>
      <c r="J20" s="11">
        <v>0</v>
      </c>
      <c r="K20" s="11">
        <v>0</v>
      </c>
      <c r="L20" s="1"/>
      <c r="M20" s="1"/>
    </row>
    <row r="21" spans="1:15" ht="11.25" customHeight="1" x14ac:dyDescent="0.2">
      <c r="A21" s="1"/>
      <c r="B21" s="26" t="s">
        <v>8</v>
      </c>
      <c r="C21" s="26"/>
      <c r="D21" s="26"/>
      <c r="E21" s="26"/>
      <c r="F21" s="26"/>
      <c r="G21" s="11">
        <v>76477445.370000005</v>
      </c>
      <c r="H21" s="11"/>
      <c r="I21" s="12"/>
      <c r="J21" s="11">
        <v>0</v>
      </c>
      <c r="K21" s="11">
        <v>510743535.44</v>
      </c>
      <c r="L21" s="1"/>
      <c r="M21" s="1"/>
    </row>
    <row r="22" spans="1:15" ht="11.25" customHeight="1" x14ac:dyDescent="0.2">
      <c r="A22" s="1"/>
      <c r="B22" s="26" t="s">
        <v>9</v>
      </c>
      <c r="C22" s="26"/>
      <c r="D22" s="26"/>
      <c r="E22" s="26"/>
      <c r="F22" s="26"/>
      <c r="G22" s="11">
        <v>10257589.57</v>
      </c>
      <c r="H22" s="11"/>
      <c r="I22" s="12"/>
      <c r="J22" s="11">
        <v>0</v>
      </c>
      <c r="K22" s="11">
        <v>58703022.57</v>
      </c>
      <c r="L22" s="1"/>
      <c r="M22" s="1"/>
    </row>
    <row r="23" spans="1:15" ht="11.25" customHeight="1" x14ac:dyDescent="0.2">
      <c r="A23" s="1"/>
      <c r="B23" s="26" t="s">
        <v>10</v>
      </c>
      <c r="C23" s="26"/>
      <c r="D23" s="26"/>
      <c r="E23" s="26"/>
      <c r="F23" s="26"/>
      <c r="G23" s="11">
        <v>18713585.899999999</v>
      </c>
      <c r="H23" s="11"/>
      <c r="I23" s="12"/>
      <c r="J23" s="11">
        <v>0</v>
      </c>
      <c r="K23" s="11">
        <v>30738841.16</v>
      </c>
      <c r="L23" s="1"/>
      <c r="M23" s="1"/>
    </row>
    <row r="24" spans="1:15" ht="11.25" customHeight="1" x14ac:dyDescent="0.2">
      <c r="A24" s="1"/>
      <c r="B24" s="26" t="s">
        <v>11</v>
      </c>
      <c r="C24" s="26"/>
      <c r="D24" s="26"/>
      <c r="E24" s="26"/>
      <c r="F24" s="26"/>
      <c r="G24" s="11">
        <v>0</v>
      </c>
      <c r="H24" s="11"/>
      <c r="I24" s="12"/>
      <c r="J24" s="11">
        <v>0</v>
      </c>
      <c r="K24" s="11">
        <v>0</v>
      </c>
      <c r="L24" s="1"/>
      <c r="M24" s="1"/>
    </row>
    <row r="25" spans="1:15" ht="12.2" customHeight="1" x14ac:dyDescent="0.2">
      <c r="A25" s="1"/>
      <c r="B25" s="26" t="s">
        <v>1</v>
      </c>
      <c r="C25" s="30"/>
      <c r="D25" s="30"/>
      <c r="E25" s="30"/>
      <c r="F25" s="30"/>
      <c r="G25" s="21">
        <v>460050676.19</v>
      </c>
      <c r="H25" s="11"/>
      <c r="I25" s="12"/>
      <c r="J25" s="11">
        <v>0</v>
      </c>
      <c r="K25" s="11">
        <v>1716974645.5699999</v>
      </c>
      <c r="L25" s="1"/>
      <c r="M25" s="1"/>
    </row>
    <row r="26" spans="1:15" ht="9" customHeight="1" x14ac:dyDescent="0.2">
      <c r="A26" s="1"/>
      <c r="B26" s="30"/>
      <c r="C26" s="30"/>
      <c r="D26" s="30"/>
      <c r="E26" s="30"/>
      <c r="F26" s="30"/>
      <c r="G26" s="11"/>
      <c r="H26" s="12"/>
      <c r="I26" s="12"/>
      <c r="J26" s="12"/>
      <c r="K26" s="11">
        <v>0</v>
      </c>
      <c r="L26" s="1"/>
      <c r="M26" s="1"/>
    </row>
    <row r="27" spans="1:15" ht="23.25" customHeight="1" x14ac:dyDescent="0.2">
      <c r="A27" s="1"/>
      <c r="B27" s="26" t="s">
        <v>12</v>
      </c>
      <c r="C27" s="26"/>
      <c r="D27" s="26"/>
      <c r="E27" s="26"/>
      <c r="F27" s="26"/>
      <c r="G27" s="11">
        <v>100</v>
      </c>
      <c r="H27" s="11"/>
      <c r="I27" s="12"/>
      <c r="J27" s="11">
        <v>0</v>
      </c>
      <c r="K27" s="11">
        <v>0</v>
      </c>
      <c r="L27" s="1"/>
      <c r="M27" s="1"/>
    </row>
    <row r="28" spans="1:15" ht="11.25" customHeight="1" x14ac:dyDescent="0.2">
      <c r="A28" s="1"/>
      <c r="B28" s="27" t="s">
        <v>13</v>
      </c>
      <c r="C28" s="27"/>
      <c r="D28" s="27"/>
      <c r="E28" s="27"/>
      <c r="F28" s="27"/>
      <c r="G28" s="17">
        <v>-4836173.7300000004</v>
      </c>
      <c r="H28" s="17"/>
      <c r="I28" s="18"/>
      <c r="J28" s="17">
        <v>0</v>
      </c>
      <c r="K28" s="17">
        <v>22079546.050000001</v>
      </c>
      <c r="L28" s="1"/>
      <c r="M28" s="1"/>
    </row>
    <row r="29" spans="1:15" ht="11.25" customHeight="1" x14ac:dyDescent="0.2">
      <c r="A29" s="1"/>
      <c r="B29" s="25"/>
      <c r="C29" s="25"/>
      <c r="D29" s="25"/>
      <c r="E29" s="25"/>
      <c r="F29" s="25"/>
      <c r="G29" s="13"/>
      <c r="H29" s="13"/>
      <c r="I29" s="12"/>
      <c r="J29" s="13"/>
      <c r="K29" s="13"/>
      <c r="L29" s="1"/>
      <c r="M29" s="1"/>
    </row>
    <row r="30" spans="1:15" ht="11.25" customHeight="1" x14ac:dyDescent="0.2">
      <c r="A30" s="1"/>
      <c r="B30" s="24" t="s">
        <v>14</v>
      </c>
      <c r="C30" s="25"/>
      <c r="D30" s="25"/>
      <c r="E30" s="25"/>
      <c r="F30" s="25"/>
      <c r="G30" s="14">
        <f>SUM(G31:G46)</f>
        <v>445473314.54000002</v>
      </c>
      <c r="H30" s="14"/>
      <c r="I30" s="12"/>
      <c r="J30" s="14">
        <v>0</v>
      </c>
      <c r="K30" s="14">
        <f>SUM(K31:K46)</f>
        <v>2271255073.8699999</v>
      </c>
      <c r="L30" s="1"/>
      <c r="M30" s="1"/>
      <c r="N30" s="8"/>
      <c r="O30" s="10"/>
    </row>
    <row r="31" spans="1:15" ht="11.25" customHeight="1" x14ac:dyDescent="0.2">
      <c r="A31" s="1"/>
      <c r="B31" s="26" t="s">
        <v>15</v>
      </c>
      <c r="C31" s="26"/>
      <c r="D31" s="26"/>
      <c r="E31" s="26"/>
      <c r="F31" s="26"/>
      <c r="G31" s="11">
        <v>224676774.81</v>
      </c>
      <c r="H31" s="11"/>
      <c r="I31" s="12"/>
      <c r="J31" s="11">
        <v>0</v>
      </c>
      <c r="K31" s="11">
        <v>921245340.34000003</v>
      </c>
      <c r="L31" s="1"/>
      <c r="M31" s="1"/>
    </row>
    <row r="32" spans="1:15" ht="11.25" customHeight="1" x14ac:dyDescent="0.2">
      <c r="A32" s="1"/>
      <c r="B32" s="26" t="s">
        <v>16</v>
      </c>
      <c r="C32" s="26"/>
      <c r="D32" s="26"/>
      <c r="E32" s="26"/>
      <c r="F32" s="26"/>
      <c r="G32" s="11">
        <v>63919101.310000002</v>
      </c>
      <c r="H32" s="11"/>
      <c r="I32" s="12"/>
      <c r="J32" s="11">
        <v>0</v>
      </c>
      <c r="K32" s="11">
        <v>309876511.63999999</v>
      </c>
      <c r="L32" s="1"/>
      <c r="M32" s="1"/>
    </row>
    <row r="33" spans="1:15" ht="12.2" customHeight="1" x14ac:dyDescent="0.2">
      <c r="A33" s="1"/>
      <c r="B33" s="26" t="s">
        <v>17</v>
      </c>
      <c r="C33" s="26"/>
      <c r="D33" s="26"/>
      <c r="E33" s="26"/>
      <c r="F33" s="26"/>
      <c r="G33" s="11">
        <v>130798890.06</v>
      </c>
      <c r="H33" s="11"/>
      <c r="I33" s="12"/>
      <c r="J33" s="11">
        <v>0</v>
      </c>
      <c r="K33" s="11">
        <v>504256212.31999999</v>
      </c>
      <c r="L33" s="1"/>
      <c r="M33" s="1"/>
    </row>
    <row r="34" spans="1:15" ht="11.25" customHeight="1" x14ac:dyDescent="0.2">
      <c r="A34" s="1"/>
      <c r="B34" s="26" t="s">
        <v>18</v>
      </c>
      <c r="C34" s="26"/>
      <c r="D34" s="26"/>
      <c r="E34" s="26"/>
      <c r="F34" s="26"/>
      <c r="G34" s="11">
        <v>0</v>
      </c>
      <c r="H34" s="11"/>
      <c r="I34" s="12"/>
      <c r="J34" s="11">
        <v>0</v>
      </c>
      <c r="K34" s="11">
        <v>364694220.33999997</v>
      </c>
      <c r="L34" s="1"/>
      <c r="M34" s="1"/>
    </row>
    <row r="35" spans="1:15" ht="11.25" customHeight="1" x14ac:dyDescent="0.2">
      <c r="A35" s="1"/>
      <c r="B35" s="26" t="s">
        <v>19</v>
      </c>
      <c r="C35" s="26"/>
      <c r="D35" s="26"/>
      <c r="E35" s="26"/>
      <c r="F35" s="26"/>
      <c r="G35" s="11">
        <v>25208691.859999999</v>
      </c>
      <c r="H35" s="11"/>
      <c r="I35" s="12"/>
      <c r="J35" s="11">
        <v>0</v>
      </c>
      <c r="K35" s="11">
        <v>68030933.030000001</v>
      </c>
      <c r="L35" s="1"/>
      <c r="M35" s="1"/>
    </row>
    <row r="36" spans="1:15" ht="11.25" customHeight="1" x14ac:dyDescent="0.2">
      <c r="A36" s="1"/>
      <c r="B36" s="26" t="s">
        <v>20</v>
      </c>
      <c r="C36" s="26"/>
      <c r="D36" s="26"/>
      <c r="E36" s="26"/>
      <c r="F36" s="26"/>
      <c r="G36" s="11">
        <v>0</v>
      </c>
      <c r="H36" s="11"/>
      <c r="I36" s="12"/>
      <c r="J36" s="11">
        <v>0</v>
      </c>
      <c r="K36" s="11">
        <v>0</v>
      </c>
      <c r="L36" s="1"/>
      <c r="M36" s="1"/>
    </row>
    <row r="37" spans="1:15" ht="11.25" customHeight="1" x14ac:dyDescent="0.2">
      <c r="A37" s="1"/>
      <c r="B37" s="26" t="s">
        <v>21</v>
      </c>
      <c r="C37" s="26"/>
      <c r="D37" s="26"/>
      <c r="E37" s="26"/>
      <c r="F37" s="26"/>
      <c r="G37" s="11">
        <v>0</v>
      </c>
      <c r="H37" s="11"/>
      <c r="I37" s="12"/>
      <c r="J37" s="11">
        <v>0</v>
      </c>
      <c r="K37" s="11">
        <v>37054022.780000001</v>
      </c>
      <c r="L37" s="1"/>
      <c r="M37" s="1"/>
    </row>
    <row r="38" spans="1:15" ht="11.25" customHeight="1" x14ac:dyDescent="0.2">
      <c r="A38" s="1"/>
      <c r="B38" s="27" t="s">
        <v>22</v>
      </c>
      <c r="C38" s="27"/>
      <c r="D38" s="27"/>
      <c r="E38" s="27"/>
      <c r="F38" s="27"/>
      <c r="G38" s="11">
        <v>0</v>
      </c>
      <c r="H38" s="11"/>
      <c r="I38" s="12"/>
      <c r="J38" s="11">
        <v>0</v>
      </c>
      <c r="K38" s="11">
        <v>0</v>
      </c>
      <c r="L38" s="1"/>
      <c r="M38" s="1"/>
    </row>
    <row r="39" spans="1:15" ht="11.25" customHeight="1" x14ac:dyDescent="0.2">
      <c r="A39" s="1"/>
      <c r="B39" s="26" t="s">
        <v>23</v>
      </c>
      <c r="C39" s="26"/>
      <c r="D39" s="26"/>
      <c r="E39" s="26"/>
      <c r="F39" s="26"/>
      <c r="G39" s="3">
        <v>0</v>
      </c>
      <c r="H39" s="3"/>
      <c r="I39" s="1"/>
      <c r="J39" s="3">
        <v>0</v>
      </c>
      <c r="K39" s="3">
        <v>0</v>
      </c>
      <c r="L39" s="1"/>
      <c r="M39" s="1"/>
    </row>
    <row r="40" spans="1:15" ht="11.25" customHeight="1" x14ac:dyDescent="0.2">
      <c r="A40" s="1"/>
      <c r="B40" s="26" t="s">
        <v>24</v>
      </c>
      <c r="C40" s="26"/>
      <c r="D40" s="26"/>
      <c r="E40" s="26"/>
      <c r="F40" s="26"/>
      <c r="G40" s="3">
        <v>0</v>
      </c>
      <c r="H40" s="3"/>
      <c r="I40" s="1"/>
      <c r="J40" s="3">
        <v>0</v>
      </c>
      <c r="K40" s="3">
        <v>0</v>
      </c>
      <c r="L40" s="1"/>
      <c r="M40" s="1"/>
    </row>
    <row r="41" spans="1:15" ht="12.2" customHeight="1" x14ac:dyDescent="0.2">
      <c r="A41" s="1"/>
      <c r="B41" s="26" t="s">
        <v>25</v>
      </c>
      <c r="C41" s="26"/>
      <c r="D41" s="26"/>
      <c r="E41" s="26"/>
      <c r="F41" s="26"/>
      <c r="G41" s="11">
        <v>0</v>
      </c>
      <c r="H41" s="11"/>
      <c r="I41" s="12"/>
      <c r="J41" s="11">
        <v>0</v>
      </c>
      <c r="K41" s="11">
        <v>0</v>
      </c>
      <c r="L41" s="1"/>
      <c r="M41" s="1"/>
    </row>
    <row r="42" spans="1:15" ht="11.25" customHeight="1" x14ac:dyDescent="0.2">
      <c r="A42" s="1"/>
      <c r="B42" s="26" t="s">
        <v>26</v>
      </c>
      <c r="C42" s="26"/>
      <c r="D42" s="26"/>
      <c r="E42" s="26"/>
      <c r="F42" s="26"/>
      <c r="G42" s="11">
        <v>0</v>
      </c>
      <c r="H42" s="11"/>
      <c r="I42" s="12"/>
      <c r="J42" s="11">
        <v>0</v>
      </c>
      <c r="K42" s="11">
        <v>0</v>
      </c>
      <c r="L42" s="1"/>
      <c r="M42" s="1"/>
    </row>
    <row r="43" spans="1:15" ht="11.25" customHeight="1" x14ac:dyDescent="0.2">
      <c r="A43" s="1"/>
      <c r="B43" s="26" t="s">
        <v>27</v>
      </c>
      <c r="C43" s="26"/>
      <c r="D43" s="26"/>
      <c r="E43" s="26"/>
      <c r="F43" s="26"/>
      <c r="G43" s="11">
        <v>0</v>
      </c>
      <c r="H43" s="11"/>
      <c r="I43" s="12"/>
      <c r="J43" s="11">
        <v>0</v>
      </c>
      <c r="K43" s="11">
        <v>0</v>
      </c>
      <c r="L43" s="1"/>
      <c r="M43" s="1"/>
    </row>
    <row r="44" spans="1:15" ht="11.25" customHeight="1" x14ac:dyDescent="0.2">
      <c r="A44" s="1"/>
      <c r="B44" s="26" t="s">
        <v>28</v>
      </c>
      <c r="C44" s="26"/>
      <c r="D44" s="26"/>
      <c r="E44" s="26"/>
      <c r="F44" s="26"/>
      <c r="G44" s="11">
        <v>0</v>
      </c>
      <c r="H44" s="11"/>
      <c r="I44" s="12"/>
      <c r="J44" s="11">
        <v>0</v>
      </c>
      <c r="K44" s="11">
        <v>0</v>
      </c>
      <c r="L44" s="1"/>
      <c r="M44" s="1"/>
    </row>
    <row r="45" spans="1:15" ht="11.25" customHeight="1" x14ac:dyDescent="0.2">
      <c r="A45" s="1"/>
      <c r="B45" s="26" t="s">
        <v>29</v>
      </c>
      <c r="C45" s="26"/>
      <c r="D45" s="26"/>
      <c r="E45" s="26"/>
      <c r="F45" s="26"/>
      <c r="G45" s="11">
        <v>528458.79</v>
      </c>
      <c r="H45" s="11"/>
      <c r="I45" s="12"/>
      <c r="J45" s="11">
        <v>0</v>
      </c>
      <c r="K45" s="11">
        <v>2273791.2200000002</v>
      </c>
      <c r="L45" s="1"/>
      <c r="M45" s="1"/>
    </row>
    <row r="46" spans="1:15" ht="11.25" customHeight="1" x14ac:dyDescent="0.2">
      <c r="A46" s="1"/>
      <c r="B46" s="27" t="s">
        <v>30</v>
      </c>
      <c r="C46" s="27"/>
      <c r="D46" s="27"/>
      <c r="E46" s="27"/>
      <c r="F46" s="27"/>
      <c r="G46" s="17">
        <v>341397.71</v>
      </c>
      <c r="H46" s="17"/>
      <c r="I46" s="18"/>
      <c r="J46" s="17">
        <v>0</v>
      </c>
      <c r="K46" s="17">
        <v>63824042.200000003</v>
      </c>
      <c r="L46" s="18"/>
      <c r="M46" s="18"/>
      <c r="N46" s="17"/>
      <c r="O46" s="19"/>
    </row>
    <row r="47" spans="1:15" ht="11.25" customHeight="1" x14ac:dyDescent="0.2">
      <c r="A47" s="1"/>
      <c r="B47" s="25"/>
      <c r="C47" s="25"/>
      <c r="D47" s="25"/>
      <c r="E47" s="25"/>
      <c r="F47" s="25"/>
      <c r="G47" s="13"/>
      <c r="H47" s="13"/>
      <c r="I47" s="12"/>
      <c r="J47" s="13"/>
      <c r="K47" s="13"/>
      <c r="L47" s="1"/>
      <c r="M47" s="1"/>
    </row>
    <row r="48" spans="1:15" ht="12.2" customHeight="1" x14ac:dyDescent="0.2">
      <c r="A48" s="1"/>
      <c r="B48" s="25" t="s">
        <v>31</v>
      </c>
      <c r="C48" s="25"/>
      <c r="D48" s="25"/>
      <c r="E48" s="25"/>
      <c r="F48" s="25"/>
      <c r="G48" s="14">
        <f>+G17-G30</f>
        <v>426330769.54999989</v>
      </c>
      <c r="H48" s="14"/>
      <c r="I48" s="12"/>
      <c r="J48" s="14">
        <v>0</v>
      </c>
      <c r="K48" s="14">
        <f>+K17-K30</f>
        <v>531908085.17000008</v>
      </c>
      <c r="L48" s="1"/>
      <c r="M48" s="1"/>
    </row>
    <row r="49" spans="1:13" ht="11.25" customHeight="1" x14ac:dyDescent="0.2">
      <c r="A49" s="1"/>
      <c r="B49" s="25"/>
      <c r="C49" s="25"/>
      <c r="D49" s="25"/>
      <c r="E49" s="25"/>
      <c r="F49" s="25"/>
      <c r="G49" s="13"/>
      <c r="H49" s="13"/>
      <c r="I49" s="12"/>
      <c r="J49" s="13"/>
      <c r="K49" s="13"/>
      <c r="L49" s="1"/>
      <c r="M49" s="1"/>
    </row>
    <row r="50" spans="1:13" ht="11.25" customHeight="1" x14ac:dyDescent="0.2">
      <c r="A50" s="1"/>
      <c r="B50" s="25" t="s">
        <v>32</v>
      </c>
      <c r="C50" s="25"/>
      <c r="D50" s="25"/>
      <c r="E50" s="25"/>
      <c r="F50" s="25"/>
      <c r="G50" s="13"/>
      <c r="H50" s="13"/>
      <c r="I50" s="12"/>
      <c r="J50" s="13"/>
      <c r="K50" s="13"/>
      <c r="L50" s="1"/>
      <c r="M50" s="1"/>
    </row>
    <row r="51" spans="1:13" ht="12.2" customHeight="1" x14ac:dyDescent="0.2">
      <c r="A51" s="1"/>
      <c r="B51" s="25" t="s">
        <v>4</v>
      </c>
      <c r="C51" s="25"/>
      <c r="D51" s="25"/>
      <c r="E51" s="25"/>
      <c r="F51" s="25"/>
      <c r="G51" s="14">
        <f>SUM(G52:G54)</f>
        <v>0</v>
      </c>
      <c r="H51" s="14"/>
      <c r="I51" s="12"/>
      <c r="J51" s="14">
        <v>0</v>
      </c>
      <c r="K51" s="14">
        <f>SUM(K52:K54)</f>
        <v>0</v>
      </c>
      <c r="L51" s="1"/>
      <c r="M51" s="1"/>
    </row>
    <row r="52" spans="1:13" ht="11.25" customHeight="1" x14ac:dyDescent="0.2">
      <c r="A52" s="1"/>
      <c r="B52" s="26" t="s">
        <v>33</v>
      </c>
      <c r="C52" s="26"/>
      <c r="D52" s="26"/>
      <c r="E52" s="26"/>
      <c r="F52" s="26"/>
      <c r="G52" s="11">
        <v>0</v>
      </c>
      <c r="H52" s="11"/>
      <c r="I52" s="12"/>
      <c r="J52" s="11">
        <v>0</v>
      </c>
      <c r="K52" s="11">
        <v>0</v>
      </c>
      <c r="L52" s="1"/>
      <c r="M52" s="1"/>
    </row>
    <row r="53" spans="1:13" ht="11.25" customHeight="1" x14ac:dyDescent="0.2">
      <c r="A53" s="1"/>
      <c r="B53" s="26" t="s">
        <v>34</v>
      </c>
      <c r="C53" s="26"/>
      <c r="D53" s="26"/>
      <c r="E53" s="26"/>
      <c r="F53" s="26"/>
      <c r="G53" s="11">
        <v>0</v>
      </c>
      <c r="H53" s="11"/>
      <c r="I53" s="12"/>
      <c r="J53" s="11">
        <v>0</v>
      </c>
      <c r="K53" s="11">
        <v>0</v>
      </c>
      <c r="L53" s="1"/>
      <c r="M53" s="1"/>
    </row>
    <row r="54" spans="1:13" ht="11.25" customHeight="1" x14ac:dyDescent="0.2">
      <c r="A54" s="1"/>
      <c r="B54" s="26" t="s">
        <v>35</v>
      </c>
      <c r="C54" s="26"/>
      <c r="D54" s="26"/>
      <c r="E54" s="26"/>
      <c r="F54" s="26"/>
      <c r="G54" s="11">
        <v>0</v>
      </c>
      <c r="H54" s="11"/>
      <c r="I54" s="12"/>
      <c r="J54" s="11">
        <v>0</v>
      </c>
      <c r="K54" s="11">
        <v>0</v>
      </c>
      <c r="L54" s="1"/>
      <c r="M54" s="1"/>
    </row>
    <row r="55" spans="1:13" ht="11.25" customHeight="1" x14ac:dyDescent="0.2">
      <c r="A55" s="1"/>
      <c r="B55" s="25"/>
      <c r="C55" s="25"/>
      <c r="D55" s="25"/>
      <c r="E55" s="25"/>
      <c r="F55" s="25"/>
      <c r="G55" s="13"/>
      <c r="H55" s="13"/>
      <c r="I55" s="12"/>
      <c r="J55" s="13"/>
      <c r="K55" s="13"/>
      <c r="L55" s="1"/>
      <c r="M55" s="1"/>
    </row>
    <row r="56" spans="1:13" ht="12.2" customHeight="1" x14ac:dyDescent="0.2">
      <c r="A56" s="1"/>
      <c r="B56" s="25" t="s">
        <v>14</v>
      </c>
      <c r="C56" s="25"/>
      <c r="D56" s="25"/>
      <c r="E56" s="25"/>
      <c r="F56" s="25"/>
      <c r="G56" s="14">
        <f>SUM(G57:G59)</f>
        <v>10740909230.960001</v>
      </c>
      <c r="H56" s="14"/>
      <c r="I56" s="12"/>
      <c r="J56" s="14">
        <v>0</v>
      </c>
      <c r="K56" s="14">
        <f>SUM(K57:K59)</f>
        <v>10686018434.18</v>
      </c>
      <c r="L56" s="1"/>
    </row>
    <row r="57" spans="1:13" ht="11.25" customHeight="1" x14ac:dyDescent="0.2">
      <c r="A57" s="1"/>
      <c r="B57" s="26" t="s">
        <v>33</v>
      </c>
      <c r="C57" s="26"/>
      <c r="D57" s="26"/>
      <c r="E57" s="26"/>
      <c r="F57" s="26"/>
      <c r="G57" s="11">
        <v>10220365786.809999</v>
      </c>
      <c r="H57" s="11"/>
      <c r="I57" s="12"/>
      <c r="J57" s="11">
        <v>0</v>
      </c>
      <c r="K57" s="11">
        <v>10202089568.15</v>
      </c>
      <c r="L57" s="1"/>
      <c r="M57" s="1"/>
    </row>
    <row r="58" spans="1:13" ht="11.25" customHeight="1" x14ac:dyDescent="0.2">
      <c r="A58" s="1"/>
      <c r="B58" s="26" t="s">
        <v>34</v>
      </c>
      <c r="C58" s="26"/>
      <c r="D58" s="26"/>
      <c r="E58" s="26"/>
      <c r="F58" s="26"/>
      <c r="G58" s="11">
        <v>509843183.94999999</v>
      </c>
      <c r="H58" s="11"/>
      <c r="I58" s="12"/>
      <c r="J58" s="11">
        <v>0</v>
      </c>
      <c r="K58" s="11">
        <v>473228605.82999998</v>
      </c>
      <c r="L58" s="1"/>
      <c r="M58" s="1"/>
    </row>
    <row r="59" spans="1:13" ht="11.25" customHeight="1" x14ac:dyDescent="0.2">
      <c r="A59" s="1"/>
      <c r="B59" s="27" t="s">
        <v>36</v>
      </c>
      <c r="C59" s="27"/>
      <c r="D59" s="27"/>
      <c r="E59" s="27"/>
      <c r="F59" s="27"/>
      <c r="G59" s="17">
        <v>10700260.199999999</v>
      </c>
      <c r="H59" s="17"/>
      <c r="I59" s="18"/>
      <c r="J59" s="17">
        <v>0</v>
      </c>
      <c r="K59" s="17">
        <v>10700260.199999999</v>
      </c>
      <c r="L59" s="18"/>
      <c r="M59" s="1"/>
    </row>
    <row r="60" spans="1:13" ht="11.25" customHeight="1" x14ac:dyDescent="0.2">
      <c r="A60" s="1"/>
      <c r="B60" s="25"/>
      <c r="C60" s="25"/>
      <c r="D60" s="25"/>
      <c r="E60" s="25"/>
      <c r="F60" s="25"/>
      <c r="G60" s="13"/>
      <c r="H60" s="13"/>
      <c r="I60" s="12"/>
      <c r="J60" s="13"/>
      <c r="K60" s="13"/>
      <c r="L60" s="1"/>
      <c r="M60" s="1"/>
    </row>
    <row r="61" spans="1:13" ht="12.2" customHeight="1" x14ac:dyDescent="0.2">
      <c r="A61" s="1"/>
      <c r="B61" s="25" t="s">
        <v>37</v>
      </c>
      <c r="C61" s="25"/>
      <c r="D61" s="25"/>
      <c r="E61" s="25"/>
      <c r="F61" s="25"/>
      <c r="G61" s="14">
        <f>+G51-G56</f>
        <v>-10740909230.960001</v>
      </c>
      <c r="H61" s="14"/>
      <c r="I61" s="12"/>
      <c r="J61" s="14">
        <v>0</v>
      </c>
      <c r="K61" s="14">
        <f>+K51-K56</f>
        <v>-10686018434.18</v>
      </c>
      <c r="L61" s="1"/>
      <c r="M61" s="1"/>
    </row>
    <row r="62" spans="1:13" ht="11.25" customHeight="1" x14ac:dyDescent="0.2">
      <c r="A62" s="1"/>
      <c r="B62" s="25"/>
      <c r="C62" s="25"/>
      <c r="D62" s="25"/>
      <c r="E62" s="25"/>
      <c r="F62" s="25"/>
      <c r="G62" s="13"/>
      <c r="H62" s="13"/>
      <c r="I62" s="12"/>
      <c r="J62" s="13"/>
      <c r="K62" s="13"/>
      <c r="L62" s="1"/>
      <c r="M62" s="1"/>
    </row>
    <row r="63" spans="1:13" ht="11.25" customHeight="1" x14ac:dyDescent="0.2">
      <c r="A63" s="1"/>
      <c r="B63" s="25"/>
      <c r="C63" s="25"/>
      <c r="D63" s="25"/>
      <c r="E63" s="25"/>
      <c r="F63" s="25"/>
      <c r="G63" s="13"/>
      <c r="H63" s="13"/>
      <c r="I63" s="12"/>
      <c r="J63" s="13"/>
      <c r="K63" s="13"/>
      <c r="L63" s="1"/>
      <c r="M63" s="1"/>
    </row>
    <row r="64" spans="1:13" ht="11.25" customHeight="1" x14ac:dyDescent="0.2">
      <c r="A64" s="1"/>
      <c r="B64" s="25" t="s">
        <v>38</v>
      </c>
      <c r="C64" s="25"/>
      <c r="D64" s="25"/>
      <c r="E64" s="25"/>
      <c r="F64" s="25"/>
      <c r="G64" s="13"/>
      <c r="H64" s="13"/>
      <c r="I64" s="12"/>
      <c r="J64" s="13"/>
      <c r="K64" s="13"/>
      <c r="L64" s="1"/>
      <c r="M64" s="1"/>
    </row>
    <row r="65" spans="1:19" ht="12.2" customHeight="1" x14ac:dyDescent="0.2">
      <c r="A65" s="1"/>
      <c r="B65" s="25" t="s">
        <v>4</v>
      </c>
      <c r="C65" s="25"/>
      <c r="D65" s="25"/>
      <c r="E65" s="25"/>
      <c r="F65" s="25"/>
      <c r="G65" s="14">
        <f>SUM(G66:G69)</f>
        <v>0</v>
      </c>
      <c r="H65" s="14"/>
      <c r="I65" s="12"/>
      <c r="J65" s="14">
        <v>0</v>
      </c>
      <c r="K65" s="14">
        <f>SUM(K66:K69)</f>
        <v>0</v>
      </c>
      <c r="L65" s="1"/>
      <c r="M65" s="1"/>
    </row>
    <row r="66" spans="1:19" ht="11.25" customHeight="1" x14ac:dyDescent="0.2">
      <c r="A66" s="1"/>
      <c r="B66" s="26" t="s">
        <v>39</v>
      </c>
      <c r="C66" s="26"/>
      <c r="D66" s="26"/>
      <c r="E66" s="26"/>
      <c r="F66" s="26"/>
      <c r="G66" s="11">
        <v>0</v>
      </c>
      <c r="H66" s="11"/>
      <c r="I66" s="12"/>
      <c r="J66" s="11">
        <v>0</v>
      </c>
      <c r="K66" s="11">
        <v>0</v>
      </c>
      <c r="L66" s="1"/>
      <c r="M66" s="1"/>
    </row>
    <row r="67" spans="1:19" ht="11.25" customHeight="1" x14ac:dyDescent="0.2">
      <c r="A67" s="1"/>
      <c r="B67" s="26" t="s">
        <v>40</v>
      </c>
      <c r="C67" s="26"/>
      <c r="D67" s="26"/>
      <c r="E67" s="26"/>
      <c r="F67" s="26"/>
      <c r="G67" s="11">
        <v>0</v>
      </c>
      <c r="H67" s="11"/>
      <c r="I67" s="12"/>
      <c r="J67" s="11">
        <v>0</v>
      </c>
      <c r="K67" s="11">
        <v>0</v>
      </c>
      <c r="L67" s="1"/>
      <c r="M67" s="1"/>
    </row>
    <row r="68" spans="1:19" ht="11.25" customHeight="1" x14ac:dyDescent="0.2">
      <c r="A68" s="1"/>
      <c r="B68" s="26" t="s">
        <v>41</v>
      </c>
      <c r="C68" s="26"/>
      <c r="D68" s="26"/>
      <c r="E68" s="26"/>
      <c r="F68" s="26"/>
      <c r="G68" s="11">
        <v>0</v>
      </c>
      <c r="H68" s="11"/>
      <c r="I68" s="12"/>
      <c r="J68" s="11">
        <v>0</v>
      </c>
      <c r="K68" s="11">
        <v>0</v>
      </c>
      <c r="L68" s="1"/>
      <c r="M68" s="1"/>
    </row>
    <row r="69" spans="1:19" ht="11.25" customHeight="1" x14ac:dyDescent="0.2">
      <c r="A69" s="1"/>
      <c r="B69" s="27" t="s">
        <v>42</v>
      </c>
      <c r="C69" s="27"/>
      <c r="D69" s="27"/>
      <c r="E69" s="27"/>
      <c r="F69" s="27"/>
      <c r="G69" s="11">
        <v>0</v>
      </c>
      <c r="H69" s="11"/>
      <c r="I69" s="12"/>
      <c r="J69" s="11">
        <v>0</v>
      </c>
      <c r="K69" s="11">
        <v>0</v>
      </c>
      <c r="L69" s="1"/>
      <c r="M69" s="1"/>
    </row>
    <row r="70" spans="1:19" ht="12.2" customHeight="1" x14ac:dyDescent="0.2">
      <c r="A70" s="1"/>
      <c r="B70" s="25" t="s">
        <v>14</v>
      </c>
      <c r="C70" s="25"/>
      <c r="D70" s="25"/>
      <c r="E70" s="25"/>
      <c r="F70" s="25"/>
      <c r="G70" s="16">
        <f>SUM(G71+G74)</f>
        <v>63677962.030000001</v>
      </c>
      <c r="H70" s="16"/>
      <c r="I70" s="18"/>
      <c r="J70" s="16">
        <v>0</v>
      </c>
      <c r="K70" s="16">
        <f>SUM(K71+K74)</f>
        <v>36131229.509999998</v>
      </c>
      <c r="L70" s="1"/>
      <c r="M70" s="1"/>
    </row>
    <row r="71" spans="1:19" ht="11.25" customHeight="1" x14ac:dyDescent="0.2">
      <c r="A71" s="1"/>
      <c r="B71" s="27" t="s">
        <v>43</v>
      </c>
      <c r="C71" s="27"/>
      <c r="D71" s="27"/>
      <c r="E71" s="27"/>
      <c r="F71" s="27"/>
      <c r="G71" s="17">
        <f>SUM(G72+G73)</f>
        <v>57205457.009999998</v>
      </c>
      <c r="H71" s="17">
        <f t="shared" ref="H71:K71" si="0">SUM(H72+H73)</f>
        <v>0</v>
      </c>
      <c r="I71" s="17">
        <f t="shared" si="0"/>
        <v>0</v>
      </c>
      <c r="J71" s="17">
        <f t="shared" si="0"/>
        <v>0</v>
      </c>
      <c r="K71" s="17">
        <f t="shared" si="0"/>
        <v>0.01</v>
      </c>
      <c r="L71" s="1"/>
      <c r="M71" s="1"/>
    </row>
    <row r="72" spans="1:19" ht="11.25" customHeight="1" x14ac:dyDescent="0.2">
      <c r="A72" s="1"/>
      <c r="B72" s="27" t="s">
        <v>40</v>
      </c>
      <c r="C72" s="27"/>
      <c r="D72" s="27"/>
      <c r="E72" s="27"/>
      <c r="F72" s="27"/>
      <c r="G72" s="17">
        <v>57205457.009999998</v>
      </c>
      <c r="H72" s="17"/>
      <c r="I72" s="18"/>
      <c r="J72" s="17">
        <v>0</v>
      </c>
      <c r="K72" s="17">
        <v>0.01</v>
      </c>
      <c r="L72" s="1"/>
      <c r="M72" s="1"/>
    </row>
    <row r="73" spans="1:19" ht="11.25" customHeight="1" x14ac:dyDescent="0.2">
      <c r="A73" s="1"/>
      <c r="B73" s="27" t="s">
        <v>41</v>
      </c>
      <c r="C73" s="27"/>
      <c r="D73" s="27"/>
      <c r="E73" s="27"/>
      <c r="F73" s="27"/>
      <c r="G73" s="17">
        <v>0</v>
      </c>
      <c r="H73" s="17"/>
      <c r="I73" s="18"/>
      <c r="J73" s="17">
        <v>0</v>
      </c>
      <c r="K73" s="17">
        <v>0</v>
      </c>
      <c r="L73" s="1"/>
      <c r="M73" s="1"/>
    </row>
    <row r="74" spans="1:19" ht="11.25" customHeight="1" x14ac:dyDescent="0.2">
      <c r="A74" s="1"/>
      <c r="B74" s="27" t="s">
        <v>44</v>
      </c>
      <c r="C74" s="27"/>
      <c r="D74" s="27"/>
      <c r="E74" s="27"/>
      <c r="F74" s="27"/>
      <c r="G74" s="17">
        <v>6472505.0199999996</v>
      </c>
      <c r="H74" s="17"/>
      <c r="I74" s="18"/>
      <c r="J74" s="17">
        <v>0</v>
      </c>
      <c r="K74" s="17">
        <v>36131229.5</v>
      </c>
      <c r="L74" s="1"/>
      <c r="M74" s="1"/>
      <c r="N74" s="10"/>
    </row>
    <row r="75" spans="1:19" ht="11.25" customHeight="1" x14ac:dyDescent="0.2">
      <c r="A75" s="1"/>
      <c r="B75" s="25"/>
      <c r="C75" s="25"/>
      <c r="D75" s="25"/>
      <c r="E75" s="25"/>
      <c r="F75" s="25"/>
      <c r="G75" s="20"/>
      <c r="H75" s="20"/>
      <c r="I75" s="18"/>
      <c r="J75" s="20"/>
      <c r="K75" s="20"/>
      <c r="L75" s="1"/>
      <c r="M75" s="1"/>
    </row>
    <row r="76" spans="1:19" ht="12.2" customHeight="1" x14ac:dyDescent="0.2">
      <c r="A76" s="1"/>
      <c r="B76" s="25" t="s">
        <v>45</v>
      </c>
      <c r="C76" s="25"/>
      <c r="D76" s="25"/>
      <c r="E76" s="25"/>
      <c r="F76" s="25"/>
      <c r="G76" s="14">
        <f>+G65-G70</f>
        <v>-63677962.030000001</v>
      </c>
      <c r="H76" s="14"/>
      <c r="I76" s="12"/>
      <c r="J76" s="14">
        <v>0</v>
      </c>
      <c r="K76" s="14">
        <f>+K65-K70</f>
        <v>-36131229.509999998</v>
      </c>
      <c r="L76" s="1"/>
      <c r="M76" s="1"/>
      <c r="O76" s="9"/>
    </row>
    <row r="77" spans="1:19" ht="11.25" customHeight="1" x14ac:dyDescent="0.2">
      <c r="A77" s="1"/>
      <c r="B77" s="25"/>
      <c r="C77" s="25"/>
      <c r="D77" s="25"/>
      <c r="E77" s="25"/>
      <c r="F77" s="25"/>
      <c r="G77" s="13"/>
      <c r="H77" s="13"/>
      <c r="I77" s="12"/>
      <c r="J77" s="13"/>
      <c r="K77" s="13"/>
      <c r="L77" s="1"/>
      <c r="M77" s="1"/>
    </row>
    <row r="78" spans="1:19" ht="11.25" customHeight="1" x14ac:dyDescent="0.2">
      <c r="A78" s="1"/>
      <c r="B78" s="25"/>
      <c r="C78" s="25"/>
      <c r="D78" s="25"/>
      <c r="E78" s="25"/>
      <c r="F78" s="25"/>
      <c r="G78" s="13"/>
      <c r="H78" s="13"/>
      <c r="I78" s="12"/>
      <c r="J78" s="13"/>
      <c r="K78" s="13"/>
      <c r="L78" s="1"/>
      <c r="M78" s="1"/>
    </row>
    <row r="79" spans="1:19" ht="11.25" customHeight="1" x14ac:dyDescent="0.2">
      <c r="A79" s="1"/>
      <c r="B79" s="24" t="s">
        <v>46</v>
      </c>
      <c r="C79" s="25"/>
      <c r="D79" s="25"/>
      <c r="E79" s="25"/>
      <c r="F79" s="25"/>
      <c r="G79" s="14">
        <f>+G48+G61+G76</f>
        <v>-10378256423.440002</v>
      </c>
      <c r="H79" s="14"/>
      <c r="I79" s="12"/>
      <c r="J79" s="14">
        <v>0</v>
      </c>
      <c r="K79" s="14">
        <f>+K48+K61+K76</f>
        <v>-10190241578.52</v>
      </c>
      <c r="L79" s="1"/>
      <c r="M79" s="1"/>
      <c r="O79" s="5"/>
      <c r="P79" s="7"/>
    </row>
    <row r="80" spans="1:19" ht="12.2" customHeight="1" x14ac:dyDescent="0.2">
      <c r="A80" s="1"/>
      <c r="B80" s="24" t="s">
        <v>47</v>
      </c>
      <c r="C80" s="25"/>
      <c r="D80" s="25"/>
      <c r="E80" s="25"/>
      <c r="F80" s="25"/>
      <c r="G80" s="16">
        <v>378501579.57999998</v>
      </c>
      <c r="H80" s="14"/>
      <c r="I80" s="12"/>
      <c r="J80" s="14">
        <v>0</v>
      </c>
      <c r="K80" s="14">
        <v>234109566.62</v>
      </c>
      <c r="L80" s="1"/>
      <c r="M80" s="1"/>
      <c r="S80" s="6"/>
    </row>
    <row r="81" spans="1:16" ht="11.25" customHeight="1" x14ac:dyDescent="0.2">
      <c r="A81" s="1"/>
      <c r="B81" s="24" t="s">
        <v>48</v>
      </c>
      <c r="C81" s="25"/>
      <c r="D81" s="25"/>
      <c r="E81" s="25"/>
      <c r="F81" s="25"/>
      <c r="G81" s="14">
        <f>+G79+G80</f>
        <v>-9999754843.8600025</v>
      </c>
      <c r="H81" s="14"/>
      <c r="I81" s="12"/>
      <c r="J81" s="14">
        <v>0</v>
      </c>
      <c r="K81" s="14">
        <f>+K79+K80</f>
        <v>-9956132011.8999996</v>
      </c>
      <c r="L81" s="1"/>
      <c r="M81" s="1"/>
      <c r="N81" s="8"/>
      <c r="O81" s="8"/>
      <c r="P81" s="6"/>
    </row>
    <row r="82" spans="1:16" ht="27.2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6" ht="27.2" customHeight="1" x14ac:dyDescent="0.2">
      <c r="A83" s="31" t="s">
        <v>0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</row>
    <row r="84" spans="1:16" ht="7.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</row>
    <row r="85" spans="1:16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</row>
    <row r="86" spans="1:1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6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1"/>
      <c r="M87" s="1"/>
    </row>
    <row r="88" spans="1:1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</sheetData>
  <mergeCells count="77">
    <mergeCell ref="A3:B9"/>
    <mergeCell ref="A13:K13"/>
    <mergeCell ref="A83:M83"/>
    <mergeCell ref="A85:M85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40:F40"/>
    <mergeCell ref="B41:F41"/>
    <mergeCell ref="B42:F42"/>
    <mergeCell ref="B43:F43"/>
    <mergeCell ref="B44:F44"/>
    <mergeCell ref="B35:F35"/>
    <mergeCell ref="B36:F36"/>
    <mergeCell ref="B37:F37"/>
    <mergeCell ref="B38:F38"/>
    <mergeCell ref="B39:F39"/>
    <mergeCell ref="B34:F34"/>
    <mergeCell ref="B30:F30"/>
    <mergeCell ref="B31:F31"/>
    <mergeCell ref="B32:F32"/>
    <mergeCell ref="B33:F33"/>
    <mergeCell ref="B29:F29"/>
    <mergeCell ref="B14:F14"/>
    <mergeCell ref="B16:F16"/>
    <mergeCell ref="B17:F17"/>
    <mergeCell ref="B18:F18"/>
    <mergeCell ref="B19:F19"/>
    <mergeCell ref="B23:F23"/>
    <mergeCell ref="B24:F24"/>
    <mergeCell ref="B25:F26"/>
    <mergeCell ref="B27:F27"/>
    <mergeCell ref="A87:K87"/>
    <mergeCell ref="B57:F57"/>
    <mergeCell ref="B58:F58"/>
    <mergeCell ref="B59:F59"/>
    <mergeCell ref="B60:F60"/>
    <mergeCell ref="D1:G1"/>
    <mergeCell ref="D3:G3"/>
    <mergeCell ref="D8:G10"/>
    <mergeCell ref="D11:G11"/>
    <mergeCell ref="B76:F76"/>
    <mergeCell ref="B71:F71"/>
    <mergeCell ref="B72:F72"/>
    <mergeCell ref="B73:F73"/>
    <mergeCell ref="B74:F74"/>
    <mergeCell ref="B75:F75"/>
    <mergeCell ref="B66:F66"/>
    <mergeCell ref="B67:F67"/>
    <mergeCell ref="B68:F68"/>
    <mergeCell ref="B69:F69"/>
    <mergeCell ref="B70:F70"/>
    <mergeCell ref="B61:F61"/>
    <mergeCell ref="H3:J9"/>
    <mergeCell ref="K7:K8"/>
    <mergeCell ref="B81:F81"/>
    <mergeCell ref="B77:F77"/>
    <mergeCell ref="B78:F78"/>
    <mergeCell ref="B79:F79"/>
    <mergeCell ref="B80:F80"/>
    <mergeCell ref="B62:F62"/>
    <mergeCell ref="B63:F63"/>
    <mergeCell ref="B64:F64"/>
    <mergeCell ref="B65:F65"/>
    <mergeCell ref="B56:F56"/>
    <mergeCell ref="B20:F20"/>
    <mergeCell ref="B21:F21"/>
    <mergeCell ref="B22:F22"/>
    <mergeCell ref="B28:F28"/>
  </mergeCells>
  <pageMargins left="0.75" right="0.75" top="1" bottom="1" header="0.5" footer="0.5"/>
  <pageSetup scale="67" fitToHeight="0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D.2.5 EFF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1</dc:creator>
  <cp:lastModifiedBy>contabilidad</cp:lastModifiedBy>
  <cp:lastPrinted>2026-07-01T17:06:05Z</cp:lastPrinted>
  <dcterms:created xsi:type="dcterms:W3CDTF">2024-05-24T21:56:05Z</dcterms:created>
  <dcterms:modified xsi:type="dcterms:W3CDTF">2026-07-07T15:56:18Z</dcterms:modified>
</cp:coreProperties>
</file>