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irec\Desktop\PENDIENTE\MIR\MAYO 2026\"/>
    </mc:Choice>
  </mc:AlternateContent>
  <xr:revisionPtr revIDLastSave="0" documentId="8_{3A73C481-6A2A-4313-9316-19B183E720D0}" xr6:coauthVersionLast="36" xr6:coauthVersionMax="36" xr10:uidLastSave="{00000000-0000-0000-0000-000000000000}"/>
  <bookViews>
    <workbookView xWindow="0" yWindow="0" windowWidth="28800" windowHeight="12105" xr2:uid="{00000000-000D-0000-FFFF-FFFF00000000}"/>
  </bookViews>
  <sheets>
    <sheet name="2026" sheetId="3" r:id="rId1"/>
    <sheet name="ODS" sheetId="9" r:id="rId2"/>
    <sheet name="PND" sheetId="4" r:id="rId3"/>
    <sheet name="PEDG" sheetId="5" r:id="rId4"/>
    <sheet name="PMDG" sheetId="6" r:id="rId5"/>
    <sheet name="PDM" sheetId="7" r:id="rId6"/>
  </sheets>
  <calcPr calcId="191029"/>
  <extLst>
    <ext uri="GoogleSheetsCustomDataVersion2">
      <go:sheetsCustomData xmlns:go="http://customooxmlschemas.google.com/" r:id="rId7" roundtripDataChecksum="diqUgCMSiFlyvF2i6018o3Fen5CeL1DT4v/1U9KIdVw="/>
    </ext>
  </extLst>
</workbook>
</file>

<file path=xl/calcChain.xml><?xml version="1.0" encoding="utf-8"?>
<calcChain xmlns="http://schemas.openxmlformats.org/spreadsheetml/2006/main">
  <c r="Y27" i="3" l="1"/>
  <c r="Z27" i="3" s="1"/>
  <c r="Y32" i="3"/>
  <c r="Z32" i="3" s="1"/>
  <c r="Y30" i="3"/>
  <c r="Z30" i="3" s="1"/>
  <c r="Y31" i="3"/>
  <c r="Z31" i="3" s="1"/>
  <c r="Y36" i="3"/>
  <c r="Z36" i="3" s="1"/>
  <c r="Y35" i="3"/>
  <c r="Z35" i="3" s="1"/>
  <c r="Y34" i="3"/>
  <c r="Z34" i="3" s="1"/>
  <c r="Y29" i="3"/>
  <c r="Z29" i="3" s="1"/>
  <c r="Y26" i="3"/>
  <c r="Z26" i="3" s="1"/>
  <c r="Y25" i="3"/>
  <c r="Z25" i="3" s="1"/>
  <c r="Y24" i="3"/>
  <c r="Z24" i="3" s="1"/>
  <c r="Y23" i="3"/>
  <c r="Z23" i="3" s="1"/>
  <c r="Y21" i="3"/>
  <c r="Z21" i="3" s="1"/>
  <c r="Y20" i="3"/>
  <c r="Z20" i="3" s="1"/>
  <c r="Y19" i="3"/>
  <c r="Z19" i="3" s="1"/>
  <c r="Y18" i="3"/>
  <c r="Z18" i="3" s="1"/>
  <c r="X15" i="3"/>
  <c r="W15" i="3"/>
  <c r="V15" i="3"/>
  <c r="U15" i="3"/>
  <c r="T15" i="3"/>
  <c r="S15" i="3"/>
  <c r="R15" i="3"/>
  <c r="Q15" i="3"/>
  <c r="P15" i="3"/>
  <c r="O15" i="3"/>
  <c r="N15" i="3"/>
  <c r="M15" i="3"/>
  <c r="L15" i="3"/>
  <c r="Y15" i="3" l="1"/>
  <c r="Z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DTECNICA_2</author>
    <author>Frontier-GHIA</author>
  </authors>
  <commentList>
    <comment ref="M21" authorId="0" shapeId="0" xr:uid="{6635E857-A991-4E5E-A26F-BF2A90A44C57}">
      <text>
        <r>
          <rPr>
            <b/>
            <sz val="9"/>
            <color indexed="81"/>
            <rFont val="Tahoma"/>
            <family val="2"/>
          </rPr>
          <t>DTECNICA_2:</t>
        </r>
        <r>
          <rPr>
            <sz val="9"/>
            <color indexed="81"/>
            <rFont val="Tahoma"/>
            <family val="2"/>
          </rPr>
          <t xml:space="preserve">
11 INFORMES DE CENPOS Y GRUPOS
04 INFORME DIR OPERATIVA
06 INFORMES COMISARIA
02 INFORME DIR INTELIGENCIA
01 TRANSPARENCIA
</t>
        </r>
      </text>
    </comment>
    <comment ref="N21" authorId="0" shapeId="0" xr:uid="{24108BAB-4F32-4AD3-8BB9-1E29D2E71F2E}">
      <text>
        <r>
          <rPr>
            <b/>
            <sz val="9"/>
            <color indexed="81"/>
            <rFont val="Tahoma"/>
            <family val="2"/>
          </rPr>
          <t>DTECNICA_2:</t>
        </r>
        <r>
          <rPr>
            <sz val="9"/>
            <color indexed="81"/>
            <rFont val="Tahoma"/>
            <family val="2"/>
          </rPr>
          <t xml:space="preserve">
11 INFORMES DE CENPOS Y GRUPOS
04 INFORME DIR OPERATIVA
04 INFORMES COMISARIA
01 INFORME DIR INTELIGENCIA
</t>
        </r>
      </text>
    </comment>
    <comment ref="O21" authorId="0" shapeId="0" xr:uid="{7DFCAA7E-32E4-4F10-A397-CE975E093F74}">
      <text>
        <r>
          <rPr>
            <b/>
            <sz val="9"/>
            <color indexed="81"/>
            <rFont val="Tahoma"/>
            <family val="2"/>
          </rPr>
          <t>DTECNICA_2:</t>
        </r>
        <r>
          <rPr>
            <sz val="9"/>
            <color indexed="81"/>
            <rFont val="Tahoma"/>
            <family val="2"/>
          </rPr>
          <t xml:space="preserve">
11 INFORMES DE CENPOS Y GRUPOS
05 INFORME DIR OPERATIVA
05 INFORMES COMISARIA
01 INFORME DIR INTELIGENCIA
05 TRANSPARENCIA
</t>
        </r>
      </text>
    </comment>
    <comment ref="P21" authorId="0" shapeId="0" xr:uid="{98FC8836-7D23-484C-B7BB-EC0AF90A1366}">
      <text>
        <r>
          <rPr>
            <b/>
            <sz val="9"/>
            <color indexed="81"/>
            <rFont val="Tahoma"/>
            <family val="2"/>
          </rPr>
          <t>DTECNICA_2:</t>
        </r>
        <r>
          <rPr>
            <sz val="9"/>
            <color indexed="81"/>
            <rFont val="Tahoma"/>
            <family val="2"/>
          </rPr>
          <t xml:space="preserve">
11 INFORMES DE CENPOS Y GRUPOS
04 INFORME DIR OPERATIVA
06 INFORMES COMISARIA
01 INFORME DIR INTELIGENCIA
03TRANSPARENCIA
</t>
        </r>
      </text>
    </comment>
    <comment ref="Q21" authorId="0" shapeId="0" xr:uid="{8573590B-573F-4F1B-98F2-DE67FFF0447B}">
      <text>
        <r>
          <rPr>
            <b/>
            <sz val="9"/>
            <color indexed="81"/>
            <rFont val="Tahoma"/>
            <family val="2"/>
          </rPr>
          <t>DTECNICA_2:</t>
        </r>
        <r>
          <rPr>
            <sz val="9"/>
            <color indexed="81"/>
            <rFont val="Tahoma"/>
            <family val="2"/>
          </rPr>
          <t xml:space="preserve">
11 INFORMES DE CENPOS Y GRUPOS
04 INFORME DIR OPERATIVA
06 INFORMES COMISARIA
01 INFORME DIR INTELIGENCIA
00 TRANSPARENCIA
</t>
        </r>
      </text>
    </comment>
    <comment ref="M31" authorId="1" shapeId="0" xr:uid="{BC947468-B61E-46FC-9083-F2B595E23AA9}">
      <text>
        <r>
          <rPr>
            <b/>
            <sz val="9"/>
            <color indexed="81"/>
            <rFont val="Tahoma"/>
            <family val="2"/>
          </rPr>
          <t>Frontier-GHIA:</t>
        </r>
        <r>
          <rPr>
            <sz val="9"/>
            <color indexed="81"/>
            <rFont val="Tahoma"/>
            <family val="2"/>
          </rPr>
          <t xml:space="preserve">
11 CUIP NUEVOS
12 ASIGNACIONES DE CUIP</t>
        </r>
      </text>
    </comment>
    <comment ref="N31" authorId="1" shapeId="0" xr:uid="{0E90BFB0-C0A1-4912-B9E8-B306904C748A}">
      <text>
        <r>
          <rPr>
            <b/>
            <sz val="9"/>
            <color indexed="81"/>
            <rFont val="Tahoma"/>
            <family val="2"/>
          </rPr>
          <t>Frontier-GHIA:</t>
        </r>
        <r>
          <rPr>
            <sz val="9"/>
            <color indexed="81"/>
            <rFont val="Tahoma"/>
            <family val="2"/>
          </rPr>
          <t xml:space="preserve">
8 CUIP NUEVOS
4 ASIGNACIONES DE CUIP</t>
        </r>
      </text>
    </comment>
    <comment ref="O31" authorId="1" shapeId="0" xr:uid="{D1206DC0-7CC9-420D-AD0E-31A748DF5E0F}">
      <text>
        <r>
          <rPr>
            <b/>
            <sz val="9"/>
            <color indexed="81"/>
            <rFont val="Tahoma"/>
            <family val="2"/>
          </rPr>
          <t>Frontier-GHIA:</t>
        </r>
        <r>
          <rPr>
            <sz val="9"/>
            <color indexed="81"/>
            <rFont val="Tahoma"/>
            <family val="2"/>
          </rPr>
          <t xml:space="preserve">
05 CUIP NUEVOS
18 ASIGNACIONES DE CUIP</t>
        </r>
      </text>
    </comment>
    <comment ref="P31" authorId="1" shapeId="0" xr:uid="{E39CC86A-ADD3-4CBB-9B41-0B83A17A943E}">
      <text>
        <r>
          <rPr>
            <b/>
            <sz val="9"/>
            <color indexed="81"/>
            <rFont val="Tahoma"/>
            <family val="2"/>
          </rPr>
          <t>Frontier-GHIA:</t>
        </r>
        <r>
          <rPr>
            <sz val="9"/>
            <color indexed="81"/>
            <rFont val="Tahoma"/>
            <family val="2"/>
          </rPr>
          <t xml:space="preserve">
03 CUIP NUEVOS
01 ASIGNACIONES DE CUIP</t>
        </r>
      </text>
    </comment>
    <comment ref="Q31" authorId="1" shapeId="0" xr:uid="{EA95B989-203A-4C3F-B96F-D4098E346453}">
      <text>
        <r>
          <rPr>
            <b/>
            <sz val="9"/>
            <color indexed="81"/>
            <rFont val="Tahoma"/>
            <family val="2"/>
          </rPr>
          <t>Frontier-GHIA:</t>
        </r>
        <r>
          <rPr>
            <sz val="9"/>
            <color indexed="81"/>
            <rFont val="Tahoma"/>
            <family val="2"/>
          </rPr>
          <t xml:space="preserve">
06 CUIP NUEVOS
00 ASIGNACIONES DE CUIP</t>
        </r>
      </text>
    </comment>
    <comment ref="M32" authorId="1" shapeId="0" xr:uid="{9FFB5366-020F-473A-B163-5FB46FC12DC9}">
      <text>
        <r>
          <rPr>
            <b/>
            <sz val="9"/>
            <color indexed="81"/>
            <rFont val="Tahoma"/>
            <family val="2"/>
          </rPr>
          <t>Frontier-GHIA:</t>
        </r>
        <r>
          <rPr>
            <sz val="9"/>
            <color indexed="81"/>
            <rFont val="Tahoma"/>
            <family val="2"/>
          </rPr>
          <t xml:space="preserve">
QUEDARON PENDIENTE DE ENTREGAR 147 CREDENCIALES del periodo 2025</t>
        </r>
      </text>
    </comment>
    <comment ref="M36" authorId="1" shapeId="0" xr:uid="{D11877AA-B7BA-4F39-9D24-6B6B0CB7512E}">
      <text>
        <r>
          <rPr>
            <b/>
            <sz val="9"/>
            <color indexed="81"/>
            <rFont val="Tahoma"/>
            <family val="2"/>
          </rPr>
          <t>MANTENIMIENTO
89 ARMAS CORTAS
28 ARMAS LARGAS</t>
        </r>
      </text>
    </comment>
    <comment ref="N36" authorId="1" shapeId="0" xr:uid="{23ED2029-8F1D-4C15-873F-B058A02C13E0}">
      <text>
        <r>
          <rPr>
            <b/>
            <sz val="9"/>
            <color indexed="81"/>
            <rFont val="Tahoma"/>
            <family val="2"/>
          </rPr>
          <t>MANTENIMIENTO
41 ARMAS CORTAS
96 ARMAS LARGAS</t>
        </r>
      </text>
    </comment>
    <comment ref="O36" authorId="1" shapeId="0" xr:uid="{AE6C7131-8D17-4C8D-84B8-C5810133C693}">
      <text>
        <r>
          <rPr>
            <b/>
            <sz val="9"/>
            <color indexed="81"/>
            <rFont val="Tahoma"/>
            <family val="2"/>
          </rPr>
          <t>MANTENIMIENTO
56 ARMAS CORTAS
87 ARMAS LARGAS</t>
        </r>
      </text>
    </comment>
    <comment ref="P36" authorId="1" shapeId="0" xr:uid="{03D41960-1F64-4394-871F-1BD7EC2587C2}">
      <text>
        <r>
          <rPr>
            <b/>
            <sz val="9"/>
            <color indexed="81"/>
            <rFont val="Tahoma"/>
            <family val="2"/>
          </rPr>
          <t>MANTENIMIENTO
66 ARMAS CORTAS
67 ARMAS LARGAS</t>
        </r>
      </text>
    </comment>
    <comment ref="Q36" authorId="1" shapeId="0" xr:uid="{91B5626E-93E4-49EB-B005-8D8A9E503AC3}">
      <text>
        <r>
          <rPr>
            <b/>
            <sz val="9"/>
            <color indexed="81"/>
            <rFont val="Tahoma"/>
            <family val="2"/>
          </rPr>
          <t>MANTENIMIENTO
69 ARMAS CORTAS
58 ARMAS LARGAS</t>
        </r>
      </text>
    </comment>
  </commentList>
</comments>
</file>

<file path=xl/sharedStrings.xml><?xml version="1.0" encoding="utf-8"?>
<sst xmlns="http://schemas.openxmlformats.org/spreadsheetml/2006/main" count="374" uniqueCount="288">
  <si>
    <t xml:space="preserve"> Identificación</t>
  </si>
  <si>
    <t>Dirección General</t>
  </si>
  <si>
    <t>Objetivo  Agenda 2030</t>
  </si>
  <si>
    <t>Ejes PND</t>
  </si>
  <si>
    <t>Dirección Responsable</t>
  </si>
  <si>
    <t>Áreas  Responsable</t>
  </si>
  <si>
    <t>Objetivo específico</t>
  </si>
  <si>
    <t>Objetivo General</t>
  </si>
  <si>
    <t>Estrategia específica</t>
  </si>
  <si>
    <t>Meta específica</t>
  </si>
  <si>
    <t>Importe</t>
  </si>
  <si>
    <t>Líneas de acción</t>
  </si>
  <si>
    <t xml:space="preserve">Componente </t>
  </si>
  <si>
    <t xml:space="preserve">Nombre del indicador </t>
  </si>
  <si>
    <t>Método de calculo</t>
  </si>
  <si>
    <t>Tipo de indicador</t>
  </si>
  <si>
    <t>Dimensión</t>
  </si>
  <si>
    <t>Sentido del indicador</t>
  </si>
  <si>
    <t>Unidad de Medida</t>
  </si>
  <si>
    <t>Frecuencia de Medición</t>
  </si>
  <si>
    <t>Linea base</t>
  </si>
  <si>
    <t xml:space="preserve">Meta del indicador </t>
  </si>
  <si>
    <t xml:space="preserve">Porcentaje / Estatus del indicador </t>
  </si>
  <si>
    <t xml:space="preserve">Supuestos </t>
  </si>
  <si>
    <t>Ejes PEDG</t>
  </si>
  <si>
    <t>Eje PMDG</t>
  </si>
  <si>
    <t>No.</t>
  </si>
  <si>
    <t>Gobernanza Local y Participación Comunitaria</t>
  </si>
  <si>
    <t>Bienestar Social y Desarrollo Humano</t>
  </si>
  <si>
    <t>Economía Local Sostenible y Empleo</t>
  </si>
  <si>
    <t>Sustentabilidad Ambiental y Urbana</t>
  </si>
  <si>
    <t>Nombre del Eje General</t>
  </si>
  <si>
    <t>Nombre del Eje Transversal</t>
  </si>
  <si>
    <t>Equidad de Género y Empoderamiento Local</t>
  </si>
  <si>
    <t>Innovación y Tecnología para el Desarrollo Sostenible</t>
  </si>
  <si>
    <t>Reconocimiento y Fortalecimiento de la Diversidad Étnico-Cultural</t>
  </si>
  <si>
    <t>Gobernanza con Justicia y Participación Ciudadana</t>
  </si>
  <si>
    <t>Desarrollo con Bienestar y Humanismo</t>
  </si>
  <si>
    <t>Economía Moral y Trabajo</t>
  </si>
  <si>
    <t>Desarrollo Sustentable</t>
  </si>
  <si>
    <t>Igualdad Sustantiva y Derechos de las Mujeres</t>
  </si>
  <si>
    <t>Innovación Pública para el Desarrollo Tecnológico Nacional</t>
  </si>
  <si>
    <t>Derechos de las Comunidades Indígenas y Afromexicanas</t>
  </si>
  <si>
    <t>No</t>
  </si>
  <si>
    <t>Objetivo para el Desarrollo Sostenible</t>
  </si>
  <si>
    <t>Fin de la pobreza</t>
  </si>
  <si>
    <t>Hambre cero</t>
  </si>
  <si>
    <t>Salud y bienestar</t>
  </si>
  <si>
    <t>Educación de calidad</t>
  </si>
  <si>
    <t>Igualdad de género</t>
  </si>
  <si>
    <t>Agua limpia y saneamiento</t>
  </si>
  <si>
    <t>Energía asequible y no contaminante</t>
  </si>
  <si>
    <t>Trabajo decente y crecimiento económico</t>
  </si>
  <si>
    <t>Industria, innovación e infraestructura</t>
  </si>
  <si>
    <t>Reducción de las desigualdades</t>
  </si>
  <si>
    <t>Ciudades y comunidades sostenibles</t>
  </si>
  <si>
    <t>Producción y consumo responsables</t>
  </si>
  <si>
    <t>Acción por el clima</t>
  </si>
  <si>
    <t>Vida submarina</t>
  </si>
  <si>
    <t>Vida de ecosistemas terrestres</t>
  </si>
  <si>
    <t>Paz, justicia e instituciones sólidas</t>
  </si>
  <si>
    <t>Alianzas para lograr los objetivos</t>
  </si>
  <si>
    <t>ODS 3</t>
  </si>
  <si>
    <t>ODS 4</t>
  </si>
  <si>
    <t>ODS 5</t>
  </si>
  <si>
    <t>ODS 6</t>
  </si>
  <si>
    <t>ODS 7</t>
  </si>
  <si>
    <t>ODS 8</t>
  </si>
  <si>
    <t>ODS 9</t>
  </si>
  <si>
    <t>ODS 10</t>
  </si>
  <si>
    <t>ODS 11</t>
  </si>
  <si>
    <t>ODS 12</t>
  </si>
  <si>
    <t>ODS 13</t>
  </si>
  <si>
    <t>ODS 14</t>
  </si>
  <si>
    <t>ODS 15</t>
  </si>
  <si>
    <t>ODS 16</t>
  </si>
  <si>
    <t>ODS 17</t>
  </si>
  <si>
    <t>ODS 1</t>
  </si>
  <si>
    <t>ODS 2</t>
  </si>
  <si>
    <t>EGN 2</t>
  </si>
  <si>
    <t>EGN 1</t>
  </si>
  <si>
    <t>EGN 3</t>
  </si>
  <si>
    <t>EGN 4</t>
  </si>
  <si>
    <t>ETN 1</t>
  </si>
  <si>
    <t>ETN 2</t>
  </si>
  <si>
    <t>ETN 3</t>
  </si>
  <si>
    <t>1.1. Fortalecer y recuperar la capacidad de los ecosistemas naturales e inducidos del AMG para proveer servicios ambientales.</t>
  </si>
  <si>
    <t>2.1. Reforzar el cuidado, para la disponibilidad y aprovechamiento sustentable del recurso hídrico.</t>
  </si>
  <si>
    <t>3.1. Implementar una gestión integral de riesgos que priorice la identificación, prevención y mitigación de riesgos y que fortalezca la preparación, respuesta y recuperación para incrementar la resiliencia en el AMG.</t>
  </si>
  <si>
    <t>4.1. Realizar un aprovechamiento racional del territorio mediante una mejor distribución de cargas y beneficios, así como la correcta alineación programática.</t>
  </si>
  <si>
    <t>4.2. Prevenir la generación de nuevos asentamientos informales, así como asegurar la consolidación de los existentes.</t>
  </si>
  <si>
    <t>5.1. Generar las condiciones normativas, institucionales y de gestión del suelo que permitan mejorar y ampliar el derecho a una vivienda adecuada.</t>
  </si>
  <si>
    <t>6.1. Incrementar la conectividad para mejorar la movilidad urbana de las personas y el traslado de bienes.</t>
  </si>
  <si>
    <t>7.1. Generar condiciones territoriales que permitan mejorar la accesibilidad y suficiencia de equipamientos y espacio público.</t>
  </si>
  <si>
    <t>8.1. Fortalecer la infraestructura física para la prestación de servicios para la población del AMG, así como aquella que ayude a mitigar los riesgos existentes y la pronta atención de emergencias.</t>
  </si>
  <si>
    <t>8.2. Impulsar la transición hacia la implementación de soluciones basadas en la naturaleza para restaurar la prestación de servicios ecosistémicos, prevenir y mitigar riesgos e incrementar la adaptación al cambio climático.</t>
  </si>
  <si>
    <t>9.1. Disminuir la generación de residuos sólidos urbanos dispuestos en rellenos sanitarios, así como maximizar su aprovechamiento.</t>
  </si>
  <si>
    <t>10.1. Asegurar la protección y conservación de los bienes patrimoniales culturales.</t>
  </si>
  <si>
    <t>Objetivos para el Desarrollo Metropolitano</t>
  </si>
  <si>
    <t>ODM 1</t>
  </si>
  <si>
    <t>ODM 2</t>
  </si>
  <si>
    <t>ODM 3</t>
  </si>
  <si>
    <t>ODM 4</t>
  </si>
  <si>
    <t>ODM 5</t>
  </si>
  <si>
    <t>ODM 6</t>
  </si>
  <si>
    <t>ODM 7</t>
  </si>
  <si>
    <t>ODM 8</t>
  </si>
  <si>
    <t>ODM 9</t>
  </si>
  <si>
    <t>ODM 10</t>
  </si>
  <si>
    <t>PDM</t>
  </si>
  <si>
    <t>ET 2</t>
  </si>
  <si>
    <t>ET 1</t>
  </si>
  <si>
    <t>ET 3</t>
  </si>
  <si>
    <t>No. Eje</t>
  </si>
  <si>
    <t>Eje 1</t>
  </si>
  <si>
    <t>Eje 2</t>
  </si>
  <si>
    <t>Eje 3</t>
  </si>
  <si>
    <t>Eje 4</t>
  </si>
  <si>
    <t>Eje 5</t>
  </si>
  <si>
    <t>Nombre del Eje Estatal</t>
  </si>
  <si>
    <t>Jalisco Tranquilo y en Paz</t>
  </si>
  <si>
    <t>Jalisco Crece para Todas y Todos</t>
  </si>
  <si>
    <t>Jalisco, Economía que Avanza</t>
  </si>
  <si>
    <t>Jalisco Cuida su Tierra</t>
  </si>
  <si>
    <t>Jalisco Cercano y Transparente</t>
  </si>
  <si>
    <t>No. Tema</t>
  </si>
  <si>
    <t>Temas que nos acompañan en cada paso en el camino</t>
  </si>
  <si>
    <t>Tema 1</t>
  </si>
  <si>
    <t>Tema 2</t>
  </si>
  <si>
    <t>Tema 3</t>
  </si>
  <si>
    <t>Tema 4</t>
  </si>
  <si>
    <t>Tema 5</t>
  </si>
  <si>
    <t>Tema 6</t>
  </si>
  <si>
    <t>Desarrollo integral de niñas, niños y adolescentes</t>
  </si>
  <si>
    <t>Igualdad sustantiva entre mujeres y hombres</t>
  </si>
  <si>
    <t>Garantía y protección efectiva de derechos humanos</t>
  </si>
  <si>
    <t>Desarrollo sustentable y acción ante el cambio climático</t>
  </si>
  <si>
    <t>Gobernanza y Cultura de Paz</t>
  </si>
  <si>
    <t>Transparecia, rendición de cuentas y combate a la corrupción</t>
  </si>
  <si>
    <t>Nombre del Grupo</t>
  </si>
  <si>
    <t>Grupo 1</t>
  </si>
  <si>
    <t>No. de Grupo</t>
  </si>
  <si>
    <t>Grupo 2</t>
  </si>
  <si>
    <t>Grupo 3</t>
  </si>
  <si>
    <t>Grupo 4</t>
  </si>
  <si>
    <t>Grupo 5</t>
  </si>
  <si>
    <t>Grupo 6</t>
  </si>
  <si>
    <t>Grupo 7</t>
  </si>
  <si>
    <t>Grupo 8</t>
  </si>
  <si>
    <t>Grupo 9</t>
  </si>
  <si>
    <t>Niñeces y adolescencias</t>
  </si>
  <si>
    <t>Juventudes</t>
  </si>
  <si>
    <t>Mujeres</t>
  </si>
  <si>
    <t>Personas adultas mayores</t>
  </si>
  <si>
    <t>Personas con discapacidad</t>
  </si>
  <si>
    <t>Personas pertenecientes a pueblos y comunidades indígenas</t>
  </si>
  <si>
    <t>Personas de la población LGBTIQ+</t>
  </si>
  <si>
    <t>Personas en situación de movilidad</t>
  </si>
  <si>
    <t>Personas cuidadoras</t>
  </si>
  <si>
    <t>Comisaría de la Policía Preventiva del Municipio de Tonalá Jalisco.</t>
  </si>
  <si>
    <t>Dirección Técnica y de Planeación Estratégica.</t>
  </si>
  <si>
    <t>Llevar el debido control administrativo y operacional de las Unidades que integran la Dirección</t>
  </si>
  <si>
    <t>ODS 16  Paz, justicia e instituciones sólidas</t>
  </si>
  <si>
    <r>
      <t>E</t>
    </r>
    <r>
      <rPr>
        <b/>
        <sz val="11"/>
        <rFont val="Calibri"/>
        <family val="2"/>
      </rPr>
      <t>GN 1 Gobernanza con Justicia y Participación Ciudadana</t>
    </r>
  </si>
  <si>
    <t>Eje 1 Jalisco Tranquilo y en Paz</t>
  </si>
  <si>
    <t>1. Gobernanza Local y Participación Comunitaria</t>
  </si>
  <si>
    <t>Unidad de Información y Analisis / Unidad de Planeación y Evaluación / Unidad Técnica.</t>
  </si>
  <si>
    <t>Unidad de Información y Analisis</t>
  </si>
  <si>
    <t>Unidad de Planeación y Evaluación</t>
  </si>
  <si>
    <t>Unidad Tecnica</t>
  </si>
  <si>
    <t xml:space="preserve">Base de Datos 2024 - 2027 de Incidencias en el Municipio de Tonalá </t>
  </si>
  <si>
    <t>Registro de Incidencias delictivas, aseguramientos, detenidos , operativos con el fin de generar productos estadísticos</t>
  </si>
  <si>
    <t>Porcentaje de Capturas diarias realizadas</t>
  </si>
  <si>
    <t>(Cantidad de capturas diarias realizadas/cantidad de capturas diarias programadas) *100</t>
  </si>
  <si>
    <t>Gestión</t>
  </si>
  <si>
    <t>eficacia</t>
  </si>
  <si>
    <t xml:space="preserve">Ascendente </t>
  </si>
  <si>
    <t xml:space="preserve">Porcentaje </t>
  </si>
  <si>
    <t>Mensual</t>
  </si>
  <si>
    <t>Mapas Georreferenciados</t>
  </si>
  <si>
    <t>Punteos georeferenciados de las incidencias delictivas</t>
  </si>
  <si>
    <t>Porcentaje de actualizaciones diarias realizadas</t>
  </si>
  <si>
    <t>(Cantidad de actualizaciones georreferenciadas realizadas/cantidad de actualizaciones georrferenciadas programadas) *100</t>
  </si>
  <si>
    <t>Dashboard Delictivos</t>
  </si>
  <si>
    <t>informes inteligentes (KPI) con graficas de pronta respuesta sobre incidencias delictivas de los diferentes CENPOS, Cuadrantes y Áreas a Nivel Municipal</t>
  </si>
  <si>
    <t>Porcentaje de actualizaciones diarias a Informes Inteligentes DASHBOARD</t>
  </si>
  <si>
    <t>(Cantidad de actualizaciones realizadas/cantidad de actualizaciones programadas) *100</t>
  </si>
  <si>
    <t>Informes Especiales</t>
  </si>
  <si>
    <t xml:space="preserve">Informes específicos para Áreas Internas, del Ayuntamiento e Instituciones Gubernamentales a Nivel Estatal y Federal </t>
  </si>
  <si>
    <t>Porcentaje de Informes Especiales  entregados</t>
  </si>
  <si>
    <t>(Cantidad de informes especiales realizados/cantidad de  informes especiales  programados) *100</t>
  </si>
  <si>
    <t>Clave Única de Identificación Policial (CUIP)</t>
  </si>
  <si>
    <t>Asignación de la CUIP al personal operativo de la Comisaria de la Policia Preventiva</t>
  </si>
  <si>
    <t>Porcentaje de CUIP asignados al personal de seguridad</t>
  </si>
  <si>
    <t>(Cantidad de CUIP entregados / Cantidad de CUIP programados)*100</t>
  </si>
  <si>
    <t>Eficacia</t>
  </si>
  <si>
    <t xml:space="preserve">Porcentaje de expedientes actualizados de la licencia oficial colectiva no. 44 </t>
  </si>
  <si>
    <t>(Cantidad de expedientes actualizados / Cantidad de expedientes programados)*100</t>
  </si>
  <si>
    <t>(Cantidad de actualizaciones realizadas / cantidad actualizaciones programadas)*100</t>
  </si>
  <si>
    <t>Credencialización de Portación de Armas de fuego</t>
  </si>
  <si>
    <t>Asignación de Credencial de Portación de Arma de Fuego expedido por la SSPJ al personal operativo de la Comisaria de la Policia Preventiva</t>
  </si>
  <si>
    <t>Porcentaje de credenciales de portación de arma de fuergo entregadas</t>
  </si>
  <si>
    <t>(Cantidad de credenciales entregadas / Cantidad de credenciales programadas)*100</t>
  </si>
  <si>
    <t>Semestral</t>
  </si>
  <si>
    <t>Revista de Inspección fisica del armamento por personal de SE.DE.NA.</t>
  </si>
  <si>
    <t>Revista de Inspección de Armamento bajo la Licencia Oficial  Colectiva N°44</t>
  </si>
  <si>
    <t xml:space="preserve">Porcentaje de revistas de armamento realizadas para la debida inspeccion por parte de la SE.DE.NA.  </t>
  </si>
  <si>
    <t>(Cantidad de revistas de inspeccion realizadas/ Cantidad de revistas de inspección programadas)*100</t>
  </si>
  <si>
    <t>Inspección Depósitos de Armamento (Sectores y Agrupamientos)</t>
  </si>
  <si>
    <t>Contar con procesos eficientes de Inspección para el debido resguardo, y control del armamento y equipo policial</t>
  </si>
  <si>
    <t xml:space="preserve">Porcentaje de inspecciones realizadas para el debido control de los depositos de armas  </t>
  </si>
  <si>
    <t>(Cantidad de inspeccione realizadas/ Cantidad de inspecciones programadas)*100</t>
  </si>
  <si>
    <t>Control y Asignación del Equipo y Armamento Policial</t>
  </si>
  <si>
    <t>Generar el debido control y asignación del armamento y equipo policial al personal operativo de la Comisaria de la Policia Preventiva</t>
  </si>
  <si>
    <t xml:space="preserve">Porcentaje de acciones realizadas para el control y asignación del armamento y equipo policial   </t>
  </si>
  <si>
    <t>(Cantidad de acciones para el control y asignación de equipo y armamento realizadas / Cantidad de acciones para el control y asignación de equipo y armamento programadas)*100</t>
  </si>
  <si>
    <t>Mantenimiento y Limpieza de Armamento y Equipo Policial en el Deposito de Armeria Central</t>
  </si>
  <si>
    <t>Mantenimiento preventivo y correctivo del armamento y equipo policial</t>
  </si>
  <si>
    <t>Porcentaje de mantenimientos realizados para el buen funcionamiento de las armas y equipo policial</t>
  </si>
  <si>
    <t>(Cantidad de mantenimientos realizados / Cantidad de mantenimiento programadas)*100</t>
  </si>
  <si>
    <t>No se cuente con los insumos tecnologicos para el desarrollo del componente asi como los informes diarios de los parte de novedades e información oficial  complemantaria.</t>
  </si>
  <si>
    <t>Que el elemento no cumpla con los requitos señalados por el Sistema Estatal de información sobre seguridad pública de la Secretaría de Seguridad del Estado de Jalisco</t>
  </si>
  <si>
    <t>Que el elemento no apruebe los examenes exigidos por  la SE.DE.NA a traves del enlace de la Secretaría de Seguridad del Estado de Jalisco</t>
  </si>
  <si>
    <t>Que el elemento no se presente a recoger la credencial de portación ya expedida por la Secretaría de Seguridad del Estado de Jalisco</t>
  </si>
  <si>
    <t>Que el personal de la  SEDENA no se presente en las instalaciones de esta Comisaria a realizar la revista de inspección.</t>
  </si>
  <si>
    <t xml:space="preserve">No se cuente con los insumos materiales y tecnologicos para el desarrollo del componente. </t>
  </si>
  <si>
    <t xml:space="preserve">No contar con los materiales necesarios para el debido mantenimiento y la limpieza adecuada del armamento policial </t>
  </si>
  <si>
    <t xml:space="preserve">Resumen narrativo </t>
  </si>
  <si>
    <t>Total linea base</t>
  </si>
  <si>
    <t>Total Febrero</t>
  </si>
  <si>
    <t>Total Septiembre</t>
  </si>
  <si>
    <t>Total Octubre</t>
  </si>
  <si>
    <t>Total Noviembre</t>
  </si>
  <si>
    <t>Total Diciembre</t>
  </si>
  <si>
    <t xml:space="preserve">Meta total del indicador </t>
  </si>
  <si>
    <t xml:space="preserve">Porcentaje total / Estatus Total del indicador </t>
  </si>
  <si>
    <t xml:space="preserve">Actividad </t>
  </si>
  <si>
    <t>Enero</t>
  </si>
  <si>
    <t>Febrero</t>
  </si>
  <si>
    <t>Marzo</t>
  </si>
  <si>
    <t>Abril</t>
  </si>
  <si>
    <t>Mayo</t>
  </si>
  <si>
    <t>Junio</t>
  </si>
  <si>
    <t>Julio</t>
  </si>
  <si>
    <t>Agosto</t>
  </si>
  <si>
    <t>Septiembre</t>
  </si>
  <si>
    <t>Octubre</t>
  </si>
  <si>
    <t>Noviembre</t>
  </si>
  <si>
    <t>Diciembre</t>
  </si>
  <si>
    <t>Total        Abril</t>
  </si>
  <si>
    <t>Total        Mayo</t>
  </si>
  <si>
    <t>Total         Julio</t>
  </si>
  <si>
    <t>Total            Enero</t>
  </si>
  <si>
    <t>Total           Marzo</t>
  </si>
  <si>
    <t>Total           Junio</t>
  </si>
  <si>
    <t>Total         Agosto</t>
  </si>
  <si>
    <t>Manuales Operativos</t>
  </si>
  <si>
    <t>Porcentaje de actualizaciones realizadas</t>
  </si>
  <si>
    <t>Fotografia Digital elementos operativos</t>
  </si>
  <si>
    <t>(Cantidad de fotografias actualizados / Cantidad de fotografias programados)*100</t>
  </si>
  <si>
    <t>Actualizacion MIR 2026</t>
  </si>
  <si>
    <t>Porcentaje de actualizaciones del Formato MIR 2026</t>
  </si>
  <si>
    <t>Informacion en Plataforma Nacional de Transparencia 2026</t>
  </si>
  <si>
    <t>Actualizacion de AGENDA 2026</t>
  </si>
  <si>
    <t>Anual</t>
  </si>
  <si>
    <t>Licencia Oficicial Colectiva N°44 2027-2029</t>
  </si>
  <si>
    <t>Actualización de los expedientes de licencia oficial colectiva no. 44 2027-2029</t>
  </si>
  <si>
    <t>Porcentaje de actualizaciones cargadas en la Plataforma Nacional de Transparencia 20226</t>
  </si>
  <si>
    <t>(Cantidad de formatos cargados / Cantidad de formatos programadas)*100</t>
  </si>
  <si>
    <t>Porcentaje de actualizaciones de la Agenda 2026</t>
  </si>
  <si>
    <t>(Cantidad de agendas mensuales actualizadas  / Cantidad  de agendas mensuales programadas)*100</t>
  </si>
  <si>
    <t>Porcentaje de archivos digitales fotograficos actualizados</t>
  </si>
  <si>
    <t>Matriz de Indicadores de Resultados 2026</t>
  </si>
  <si>
    <t>Deposito de Armeria Central</t>
  </si>
  <si>
    <t>Alineación al Plan Municipal de Desarrollo y Gobernanza 2024-2027</t>
  </si>
  <si>
    <t>Que la Oficialia General Operativa no acerque al elemento para la toma fotografica</t>
  </si>
  <si>
    <t>No se cuente con los insumos tecnologicos para el desarrollo del componente</t>
  </si>
  <si>
    <t>Actualización y revisión periódica de los Manuales Operativos conforme al programa anual establecido</t>
  </si>
  <si>
    <t>Actualización y resguardo del archivo fotográfico digital de los elementos operativos conforme al calendario programado</t>
  </si>
  <si>
    <t>Revisión y actualización del Formato MIR 2026 de acuerdo con los lineamientos y calendario establecidos.</t>
  </si>
  <si>
    <t>Carga, actualización y verificación de la información en la Plataforma Nacional de Transparencia conforme a los formatos programados</t>
  </si>
  <si>
    <t>Actualización mensual y seguimiento de la Agenda 2026 conforme a la programación establecida.</t>
  </si>
  <si>
    <t>El porcentaje global de cumplimiento mensual se determinó con base en la suma de las metas alcanzadas respecto de las programadas, reflejando un desempeño acorde con la programación establecida en cada una de las Unidades y el deposito de armas que integran la Dirección Tecnica y de Planeación Estrategica</t>
  </si>
  <si>
    <t>ODM 3-.3.1. Implementar una gestión integral de riesgos que priorice la identificación, prevención y mitigación de riesgos y que fortalezca la preparación, respuesta y recuperación para incrementar la resiliencia en el AMG; ODM 8-. 8.1. Fortalecer la infraestructura física para la prestación de servicios para la población del AMG, así como aquella que ayude a mitigar los riesgos existentes y la pronta atención de emergencias.</t>
  </si>
  <si>
    <t>Mejorar la percepción de Seguridad en el Municipio.</t>
  </si>
  <si>
    <t xml:space="preserve">Tener Indices de Violencia y Delincuencia bajos, implementar programas de cultura de la paz en el Municipio. </t>
  </si>
  <si>
    <t xml:space="preserve">Un Estado de fuerza eficiente optimo, tener el mayor número del personal con acreditación profesional y actualización en protocolos de actuación, beneficiar a la preparación académica y profesional, para su mejor desempeño en funciones, y puedan obtener más acreditaciones y reconocimientos. </t>
  </si>
  <si>
    <t xml:space="preserve">Que no existan zonas de riesgo en el Municipio.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</si>
</sst>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32">
    <font>
      <sz val="11"/>
      <color theme="1"/>
      <name val="Calibri"/>
      <scheme val="minor"/>
    </font>
    <font>
      <sz val="11"/>
      <color theme="1"/>
      <name val="Calibri"/>
      <family val="2"/>
    </font>
    <font>
      <b/>
      <sz val="24"/>
      <color rgb="FFFFFFFF"/>
      <name val="Arial"/>
      <family val="2"/>
    </font>
    <font>
      <sz val="11"/>
      <name val="Calibri"/>
      <family val="2"/>
    </font>
    <font>
      <b/>
      <sz val="11"/>
      <color theme="0"/>
      <name val="Arial"/>
      <family val="2"/>
    </font>
    <font>
      <b/>
      <sz val="10"/>
      <color theme="0"/>
      <name val="Arial"/>
      <family val="2"/>
    </font>
    <font>
      <b/>
      <sz val="10"/>
      <color theme="1"/>
      <name val="Arial"/>
      <family val="2"/>
    </font>
    <font>
      <b/>
      <sz val="8"/>
      <color theme="0"/>
      <name val="Arial"/>
      <family val="2"/>
    </font>
    <font>
      <b/>
      <sz val="10"/>
      <color rgb="FFFFFFFF"/>
      <name val="Arial"/>
      <family val="2"/>
    </font>
    <font>
      <sz val="11"/>
      <color theme="1"/>
      <name val="Calibri"/>
      <family val="2"/>
      <scheme val="minor"/>
    </font>
    <font>
      <b/>
      <sz val="9"/>
      <color theme="0"/>
      <name val="Arial"/>
      <family val="2"/>
    </font>
    <font>
      <sz val="9"/>
      <name val="Calibri"/>
      <family val="2"/>
    </font>
    <font>
      <sz val="11"/>
      <color theme="1"/>
      <name val="Montserrat Regular"/>
    </font>
    <font>
      <b/>
      <sz val="11"/>
      <color theme="1"/>
      <name val="Montserrat Regular"/>
    </font>
    <font>
      <sz val="11"/>
      <color rgb="FF000000"/>
      <name val="Montserrat Regular"/>
    </font>
    <font>
      <sz val="8"/>
      <name val="Calibri"/>
      <family val="2"/>
      <scheme val="minor"/>
    </font>
    <font>
      <b/>
      <sz val="12"/>
      <color theme="1"/>
      <name val="Montserrat Regular"/>
    </font>
    <font>
      <b/>
      <sz val="11"/>
      <color theme="1"/>
      <name val="Calibri"/>
      <family val="2"/>
      <scheme val="minor"/>
    </font>
    <font>
      <b/>
      <sz val="11"/>
      <color theme="1"/>
      <name val="Calibri"/>
      <family val="2"/>
    </font>
    <font>
      <b/>
      <sz val="11"/>
      <name val="Calibri"/>
      <family val="2"/>
    </font>
    <font>
      <b/>
      <sz val="12"/>
      <color theme="1"/>
      <name val="Calibri"/>
      <family val="2"/>
    </font>
    <font>
      <b/>
      <sz val="12"/>
      <name val="Calibri"/>
      <family val="2"/>
    </font>
    <font>
      <b/>
      <sz val="20"/>
      <color theme="1"/>
      <name val="Calibri"/>
      <family val="2"/>
    </font>
    <font>
      <b/>
      <sz val="16"/>
      <name val="Arial"/>
      <family val="2"/>
    </font>
    <font>
      <b/>
      <sz val="16"/>
      <color theme="0"/>
      <name val="Arial"/>
      <family val="2"/>
    </font>
    <font>
      <b/>
      <sz val="18"/>
      <color theme="1"/>
      <name val="Calibri"/>
      <family val="2"/>
    </font>
    <font>
      <b/>
      <sz val="9"/>
      <color indexed="81"/>
      <name val="Tahoma"/>
      <family val="2"/>
    </font>
    <font>
      <sz val="9"/>
      <color indexed="81"/>
      <name val="Tahoma"/>
      <family val="2"/>
    </font>
    <font>
      <sz val="10"/>
      <name val="Calibri"/>
      <family val="2"/>
    </font>
    <font>
      <b/>
      <sz val="11"/>
      <color theme="0"/>
      <name val="Calibri"/>
      <family val="2"/>
    </font>
    <font>
      <sz val="12"/>
      <color theme="1"/>
      <name val="Calibri"/>
      <family val="2"/>
      <scheme val="minor"/>
    </font>
    <font>
      <b/>
      <sz val="10"/>
      <name val="Arial"/>
      <family val="2"/>
    </font>
  </fonts>
  <fills count="17">
    <fill>
      <patternFill patternType="none"/>
    </fill>
    <fill>
      <patternFill patternType="gray125"/>
    </fill>
    <fill>
      <patternFill patternType="solid">
        <fgColor theme="0"/>
        <bgColor theme="0"/>
      </patternFill>
    </fill>
    <fill>
      <patternFill patternType="solid">
        <fgColor rgb="FF6E292E"/>
        <bgColor rgb="FF990000"/>
      </patternFill>
    </fill>
    <fill>
      <patternFill patternType="solid">
        <fgColor rgb="FF6E292E"/>
        <bgColor indexed="64"/>
      </patternFill>
    </fill>
    <fill>
      <patternFill patternType="solid">
        <fgColor rgb="FFCBC8C1"/>
        <bgColor rgb="FFDBDADA"/>
      </patternFill>
    </fill>
    <fill>
      <patternFill patternType="solid">
        <fgColor rgb="FFCBC8C1"/>
        <bgColor indexed="64"/>
      </patternFill>
    </fill>
    <fill>
      <patternFill patternType="solid">
        <fgColor rgb="FFCBC8C1"/>
        <bgColor rgb="FFE7E6E6"/>
      </patternFill>
    </fill>
    <fill>
      <patternFill patternType="solid">
        <fgColor theme="0"/>
        <bgColor indexed="64"/>
      </patternFill>
    </fill>
    <fill>
      <patternFill patternType="solid">
        <fgColor theme="0"/>
        <bgColor rgb="FFDBDADA"/>
      </patternFill>
    </fill>
    <fill>
      <patternFill patternType="solid">
        <fgColor rgb="FFDBDADA"/>
        <bgColor rgb="FFDBDADA"/>
      </patternFill>
    </fill>
    <fill>
      <patternFill patternType="solid">
        <fgColor theme="0" tint="-0.14999847407452621"/>
        <bgColor indexed="64"/>
      </patternFill>
    </fill>
    <fill>
      <patternFill patternType="solid">
        <fgColor theme="5" tint="0.79998168889431442"/>
        <bgColor theme="0"/>
      </patternFill>
    </fill>
    <fill>
      <patternFill patternType="solid">
        <fgColor theme="5" tint="0.79998168889431442"/>
        <bgColor rgb="FFDBDADA"/>
      </patternFill>
    </fill>
    <fill>
      <patternFill patternType="solid">
        <fgColor rgb="FF6E292E"/>
        <bgColor theme="0"/>
      </patternFill>
    </fill>
    <fill>
      <patternFill patternType="solid">
        <fgColor rgb="FFFFFF00"/>
        <bgColor indexed="64"/>
      </patternFill>
    </fill>
    <fill>
      <patternFill patternType="solid">
        <fgColor theme="0" tint="-0.14999847407452621"/>
        <bgColor rgb="FFDBDADA"/>
      </patternFill>
    </fill>
  </fills>
  <borders count="8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000000"/>
      </left>
      <right style="thin">
        <color rgb="FF000000"/>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rgb="FF000000"/>
      </top>
      <bottom/>
      <diagonal/>
    </border>
    <border>
      <left/>
      <right style="medium">
        <color indexed="64"/>
      </right>
      <top style="medium">
        <color rgb="FF000000"/>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s>
  <cellStyleXfs count="2">
    <xf numFmtId="0" fontId="0" fillId="0" borderId="0"/>
    <xf numFmtId="9" fontId="9" fillId="0" borderId="0" applyFont="0" applyFill="0" applyBorder="0" applyAlignment="0" applyProtection="0"/>
  </cellStyleXfs>
  <cellXfs count="206">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2" borderId="3"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12" fillId="0" borderId="0" xfId="0" applyFont="1"/>
    <xf numFmtId="0" fontId="12" fillId="0" borderId="0" xfId="0" applyFont="1" applyAlignment="1">
      <alignment horizontal="center"/>
    </xf>
    <xf numFmtId="0" fontId="13" fillId="0" borderId="0" xfId="0" applyFont="1" applyAlignment="1">
      <alignment horizontal="center"/>
    </xf>
    <xf numFmtId="0" fontId="13" fillId="0" borderId="37" xfId="0" applyFont="1" applyBorder="1" applyAlignment="1">
      <alignment horizontal="center"/>
    </xf>
    <xf numFmtId="0" fontId="12" fillId="0" borderId="37" xfId="0" applyFont="1" applyBorder="1" applyAlignment="1">
      <alignment horizontal="center"/>
    </xf>
    <xf numFmtId="0" fontId="12" fillId="0" borderId="37" xfId="0" applyFont="1" applyBorder="1"/>
    <xf numFmtId="0" fontId="13" fillId="0" borderId="39" xfId="0" applyFont="1" applyBorder="1" applyAlignment="1">
      <alignment horizontal="center"/>
    </xf>
    <xf numFmtId="0" fontId="12" fillId="0" borderId="39" xfId="0" applyFont="1" applyBorder="1" applyAlignment="1">
      <alignment horizontal="center"/>
    </xf>
    <xf numFmtId="0" fontId="14" fillId="0" borderId="39" xfId="0" applyFont="1" applyBorder="1"/>
    <xf numFmtId="0" fontId="12" fillId="0" borderId="39" xfId="0" applyFont="1" applyBorder="1"/>
    <xf numFmtId="0" fontId="12" fillId="0" borderId="39" xfId="0" applyFont="1" applyBorder="1" applyAlignment="1">
      <alignment horizontal="center" vertical="center"/>
    </xf>
    <xf numFmtId="0" fontId="12" fillId="0" borderId="39" xfId="0" applyFont="1" applyBorder="1" applyAlignment="1">
      <alignment vertical="center" wrapText="1"/>
    </xf>
    <xf numFmtId="0" fontId="16" fillId="0" borderId="39" xfId="0" applyFont="1" applyBorder="1" applyAlignment="1">
      <alignment horizontal="center" vertical="center"/>
    </xf>
    <xf numFmtId="0" fontId="1" fillId="8" borderId="0" xfId="0" applyFont="1" applyFill="1" applyAlignment="1">
      <alignment horizontal="center" vertical="center" wrapText="1"/>
    </xf>
    <xf numFmtId="0" fontId="0" fillId="8" borderId="0" xfId="0" applyFill="1"/>
    <xf numFmtId="0" fontId="18" fillId="10" borderId="44"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8" fillId="10" borderId="46" xfId="0" applyFont="1" applyFill="1" applyBorder="1" applyAlignment="1">
      <alignment horizontal="center" vertical="center" wrapText="1"/>
    </xf>
    <xf numFmtId="0" fontId="18" fillId="10" borderId="47"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8" fillId="10" borderId="49" xfId="0" applyFont="1" applyFill="1" applyBorder="1" applyAlignment="1">
      <alignment horizontal="center" vertical="center" wrapText="1"/>
    </xf>
    <xf numFmtId="0" fontId="17" fillId="11" borderId="50" xfId="0" applyFont="1" applyFill="1" applyBorder="1" applyAlignment="1">
      <alignment horizontal="center" vertical="center" wrapText="1"/>
    </xf>
    <xf numFmtId="0" fontId="18" fillId="10" borderId="51" xfId="0" applyFont="1" applyFill="1" applyBorder="1" applyAlignment="1">
      <alignment horizontal="center" vertical="center" wrapText="1"/>
    </xf>
    <xf numFmtId="0" fontId="18" fillId="10" borderId="52"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17" fillId="11" borderId="47" xfId="0" applyFont="1" applyFill="1" applyBorder="1" applyAlignment="1">
      <alignment horizontal="center" vertical="center" wrapText="1"/>
    </xf>
    <xf numFmtId="0" fontId="17" fillId="11" borderId="51"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11" borderId="48" xfId="0" applyFont="1" applyFill="1" applyBorder="1" applyAlignment="1">
      <alignment horizontal="center" vertical="center" wrapText="1"/>
    </xf>
    <xf numFmtId="0" fontId="18" fillId="10" borderId="56" xfId="0" applyFont="1" applyFill="1" applyBorder="1" applyAlignment="1">
      <alignment horizontal="center" vertical="center" wrapText="1"/>
    </xf>
    <xf numFmtId="0" fontId="18" fillId="10" borderId="58" xfId="0" applyFont="1" applyFill="1" applyBorder="1" applyAlignment="1">
      <alignment horizontal="center" vertical="center" wrapText="1"/>
    </xf>
    <xf numFmtId="49" fontId="10" fillId="3" borderId="14" xfId="0" applyNumberFormat="1" applyFont="1" applyFill="1" applyBorder="1" applyAlignment="1">
      <alignment horizontal="left" vertical="center" wrapText="1"/>
    </xf>
    <xf numFmtId="0" fontId="11" fillId="4" borderId="15" xfId="0" applyFont="1" applyFill="1" applyBorder="1" applyAlignment="1">
      <alignment horizontal="left"/>
    </xf>
    <xf numFmtId="0" fontId="18" fillId="10" borderId="54" xfId="0" applyFont="1" applyFill="1" applyBorder="1" applyAlignment="1">
      <alignment horizontal="center" vertical="center" wrapText="1"/>
    </xf>
    <xf numFmtId="0" fontId="18" fillId="10" borderId="60" xfId="0"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1" fillId="12" borderId="65" xfId="0" applyFont="1" applyFill="1" applyBorder="1" applyAlignment="1">
      <alignment horizontal="center" vertical="center" wrapText="1"/>
    </xf>
    <xf numFmtId="0" fontId="20" fillId="2" borderId="65" xfId="0" applyFont="1" applyFill="1" applyBorder="1" applyAlignment="1">
      <alignment horizontal="center" vertical="center" wrapText="1"/>
    </xf>
    <xf numFmtId="10" fontId="22" fillId="2" borderId="66" xfId="0" applyNumberFormat="1"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13" borderId="51" xfId="0" applyFont="1" applyFill="1" applyBorder="1" applyAlignment="1">
      <alignment horizontal="center" vertical="center" wrapText="1"/>
    </xf>
    <xf numFmtId="0" fontId="21" fillId="13" borderId="51" xfId="0" applyFont="1" applyFill="1" applyBorder="1" applyAlignment="1">
      <alignment horizontal="center" vertical="center" wrapText="1"/>
    </xf>
    <xf numFmtId="0" fontId="20" fillId="9" borderId="51" xfId="0" applyFont="1" applyFill="1" applyBorder="1" applyAlignment="1">
      <alignment horizontal="center" vertical="center" wrapText="1"/>
    </xf>
    <xf numFmtId="10" fontId="25" fillId="9" borderId="60" xfId="1" applyNumberFormat="1" applyFont="1" applyFill="1" applyBorder="1" applyAlignment="1">
      <alignment horizontal="center" vertical="center" wrapText="1"/>
    </xf>
    <xf numFmtId="0" fontId="20" fillId="9" borderId="45" xfId="0" applyFont="1" applyFill="1" applyBorder="1" applyAlignment="1">
      <alignment horizontal="center" vertical="center" wrapText="1"/>
    </xf>
    <xf numFmtId="0" fontId="20" fillId="13" borderId="37"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0" fillId="9" borderId="37" xfId="0" applyFont="1" applyFill="1" applyBorder="1" applyAlignment="1">
      <alignment horizontal="center" vertical="center" wrapText="1"/>
    </xf>
    <xf numFmtId="10" fontId="25" fillId="9" borderId="56" xfId="1" applyNumberFormat="1" applyFont="1" applyFill="1" applyBorder="1" applyAlignment="1">
      <alignment horizontal="center" vertical="center" wrapText="1"/>
    </xf>
    <xf numFmtId="0" fontId="20" fillId="9" borderId="47" xfId="0" applyFont="1" applyFill="1" applyBorder="1" applyAlignment="1">
      <alignment horizontal="center" vertical="center" wrapText="1"/>
    </xf>
    <xf numFmtId="0" fontId="20" fillId="13" borderId="48" xfId="0" applyFont="1" applyFill="1" applyBorder="1" applyAlignment="1">
      <alignment horizontal="center" vertical="center" wrapText="1"/>
    </xf>
    <xf numFmtId="0" fontId="20" fillId="9" borderId="48" xfId="0" applyFont="1" applyFill="1" applyBorder="1" applyAlignment="1">
      <alignment horizontal="center" vertical="center" wrapText="1"/>
    </xf>
    <xf numFmtId="10" fontId="25" fillId="9" borderId="58" xfId="1" applyNumberFormat="1" applyFont="1" applyFill="1" applyBorder="1" applyAlignment="1">
      <alignment horizontal="center" vertical="center" wrapText="1"/>
    </xf>
    <xf numFmtId="10" fontId="25" fillId="2" borderId="60" xfId="0" applyNumberFormat="1" applyFont="1" applyFill="1" applyBorder="1" applyAlignment="1">
      <alignment horizontal="center" vertical="center" wrapText="1"/>
    </xf>
    <xf numFmtId="10" fontId="25" fillId="2" borderId="56" xfId="0" applyNumberFormat="1" applyFont="1" applyFill="1" applyBorder="1" applyAlignment="1">
      <alignment horizontal="center" vertical="center" wrapText="1"/>
    </xf>
    <xf numFmtId="10" fontId="25" fillId="2" borderId="58" xfId="0" applyNumberFormat="1" applyFont="1" applyFill="1" applyBorder="1" applyAlignment="1">
      <alignment horizontal="center" vertical="center" wrapText="1"/>
    </xf>
    <xf numFmtId="0" fontId="1" fillId="0" borderId="68" xfId="0" applyFont="1" applyBorder="1" applyAlignment="1">
      <alignment horizontal="center" vertical="center" wrapText="1"/>
    </xf>
    <xf numFmtId="49" fontId="5" fillId="3" borderId="61" xfId="0" applyNumberFormat="1" applyFont="1" applyFill="1" applyBorder="1" applyAlignment="1">
      <alignment horizontal="center" vertical="center" wrapText="1"/>
    </xf>
    <xf numFmtId="49" fontId="5" fillId="3" borderId="62" xfId="0" applyNumberFormat="1" applyFont="1" applyFill="1" applyBorder="1" applyAlignment="1">
      <alignment horizontal="center" vertical="center" wrapText="1"/>
    </xf>
    <xf numFmtId="49" fontId="5" fillId="3" borderId="63" xfId="0" applyNumberFormat="1"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17" fillId="11" borderId="43" xfId="0" applyFont="1" applyFill="1" applyBorder="1" applyAlignment="1">
      <alignment horizontal="center" vertical="center" wrapText="1"/>
    </xf>
    <xf numFmtId="0" fontId="20" fillId="9" borderId="43" xfId="0" applyFont="1" applyFill="1" applyBorder="1" applyAlignment="1">
      <alignment horizontal="center" vertical="center" wrapText="1"/>
    </xf>
    <xf numFmtId="0" fontId="20" fillId="13" borderId="44" xfId="0" applyFont="1" applyFill="1" applyBorder="1" applyAlignment="1">
      <alignment horizontal="center" vertical="center" wrapText="1"/>
    </xf>
    <xf numFmtId="0" fontId="21" fillId="13" borderId="44" xfId="0" applyFont="1" applyFill="1" applyBorder="1" applyAlignment="1">
      <alignment horizontal="center" vertical="center" wrapText="1"/>
    </xf>
    <xf numFmtId="0" fontId="20" fillId="9" borderId="44" xfId="0" applyFont="1" applyFill="1" applyBorder="1" applyAlignment="1">
      <alignment horizontal="center" vertical="center" wrapText="1"/>
    </xf>
    <xf numFmtId="10" fontId="25" fillId="2" borderId="54" xfId="0" applyNumberFormat="1" applyFont="1" applyFill="1" applyBorder="1" applyAlignment="1">
      <alignment horizontal="center" vertical="center" wrapText="1"/>
    </xf>
    <xf numFmtId="0" fontId="17" fillId="11" borderId="64" xfId="0" applyFont="1" applyFill="1" applyBorder="1" applyAlignment="1">
      <alignment horizontal="center" vertical="center" wrapText="1"/>
    </xf>
    <xf numFmtId="0" fontId="20" fillId="9" borderId="76" xfId="0" applyFont="1" applyFill="1" applyBorder="1" applyAlignment="1">
      <alignment horizontal="center" vertical="center" wrapText="1"/>
    </xf>
    <xf numFmtId="0" fontId="20" fillId="13" borderId="65" xfId="0" applyFont="1" applyFill="1" applyBorder="1" applyAlignment="1">
      <alignment horizontal="center" vertical="center" wrapText="1"/>
    </xf>
    <xf numFmtId="0" fontId="21" fillId="13" borderId="65" xfId="0" applyFont="1" applyFill="1" applyBorder="1" applyAlignment="1">
      <alignment horizontal="center" vertical="center" wrapText="1"/>
    </xf>
    <xf numFmtId="0" fontId="20" fillId="9" borderId="65" xfId="0" applyFont="1" applyFill="1" applyBorder="1" applyAlignment="1">
      <alignment horizontal="center" vertical="center" wrapText="1"/>
    </xf>
    <xf numFmtId="10" fontId="25" fillId="2" borderId="75" xfId="0" applyNumberFormat="1" applyFont="1" applyFill="1" applyBorder="1" applyAlignment="1">
      <alignment horizontal="center" vertical="center" wrapText="1"/>
    </xf>
    <xf numFmtId="0" fontId="18" fillId="10" borderId="66" xfId="0" applyFont="1" applyFill="1" applyBorder="1" applyAlignment="1">
      <alignment horizontal="center" vertical="center" wrapText="1"/>
    </xf>
    <xf numFmtId="0" fontId="20" fillId="9" borderId="59"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12" fillId="15" borderId="39" xfId="0" applyFont="1" applyFill="1" applyBorder="1" applyAlignment="1">
      <alignment vertical="center" wrapText="1"/>
    </xf>
    <xf numFmtId="0" fontId="14" fillId="15" borderId="39" xfId="0" applyFont="1" applyFill="1" applyBorder="1"/>
    <xf numFmtId="0" fontId="12" fillId="15" borderId="37" xfId="0" applyFont="1" applyFill="1" applyBorder="1"/>
    <xf numFmtId="0" fontId="12" fillId="15" borderId="39" xfId="0" applyFont="1" applyFill="1" applyBorder="1"/>
    <xf numFmtId="10" fontId="25" fillId="2" borderId="52" xfId="0" applyNumberFormat="1" applyFont="1" applyFill="1" applyBorder="1" applyAlignment="1">
      <alignment horizontal="center" vertical="center" wrapText="1"/>
    </xf>
    <xf numFmtId="10" fontId="25" fillId="2" borderId="46"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18" fillId="16" borderId="51" xfId="0" applyFont="1" applyFill="1" applyBorder="1" applyAlignment="1">
      <alignment horizontal="center" vertical="center" wrapText="1"/>
    </xf>
    <xf numFmtId="0" fontId="18" fillId="16" borderId="37" xfId="0" applyFont="1" applyFill="1" applyBorder="1" applyAlignment="1">
      <alignment horizontal="center" vertical="center" wrapText="1"/>
    </xf>
    <xf numFmtId="0" fontId="18" fillId="16" borderId="65" xfId="0" applyFont="1" applyFill="1" applyBorder="1" applyAlignment="1">
      <alignment horizontal="center" vertical="center" wrapText="1"/>
    </xf>
    <xf numFmtId="0" fontId="18" fillId="16" borderId="45" xfId="0" applyFont="1" applyFill="1" applyBorder="1" applyAlignment="1">
      <alignment horizontal="center" vertical="center" wrapText="1"/>
    </xf>
    <xf numFmtId="0" fontId="18" fillId="16" borderId="56" xfId="0" applyFont="1" applyFill="1" applyBorder="1" applyAlignment="1">
      <alignment horizontal="center" vertical="center" wrapText="1"/>
    </xf>
    <xf numFmtId="49" fontId="23" fillId="0" borderId="61" xfId="0" applyNumberFormat="1" applyFont="1" applyBorder="1" applyAlignment="1">
      <alignment horizontal="left" vertical="center" wrapText="1"/>
    </xf>
    <xf numFmtId="49" fontId="24" fillId="0" borderId="62" xfId="0" applyNumberFormat="1" applyFont="1" applyBorder="1" applyAlignment="1">
      <alignment horizontal="left" vertical="center" wrapText="1"/>
    </xf>
    <xf numFmtId="49" fontId="24" fillId="0" borderId="63" xfId="0" applyNumberFormat="1" applyFont="1" applyBorder="1" applyAlignment="1">
      <alignment horizontal="left" vertical="center" wrapText="1"/>
    </xf>
    <xf numFmtId="0" fontId="18" fillId="10" borderId="53" xfId="0" applyFont="1" applyFill="1" applyBorder="1" applyAlignment="1">
      <alignment horizontal="center" vertical="center" wrapText="1"/>
    </xf>
    <xf numFmtId="0" fontId="18" fillId="10" borderId="54"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18" fillId="10" borderId="56" xfId="0" applyFont="1" applyFill="1" applyBorder="1" applyAlignment="1">
      <alignment horizontal="center" vertical="center" wrapText="1"/>
    </xf>
    <xf numFmtId="0" fontId="18" fillId="10" borderId="57"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6" borderId="78" xfId="0" applyFont="1" applyFill="1" applyBorder="1" applyAlignment="1">
      <alignment horizontal="center" vertical="center" wrapText="1"/>
    </xf>
    <xf numFmtId="0" fontId="18" fillId="16" borderId="77" xfId="0" applyFont="1" applyFill="1" applyBorder="1" applyAlignment="1">
      <alignment horizontal="center" vertical="center" wrapText="1"/>
    </xf>
    <xf numFmtId="0" fontId="30" fillId="8" borderId="79" xfId="0" applyFont="1" applyFill="1" applyBorder="1" applyAlignment="1">
      <alignment horizontal="center" vertical="center" wrapText="1"/>
    </xf>
    <xf numFmtId="0" fontId="30" fillId="8" borderId="31" xfId="0" applyFont="1" applyFill="1" applyBorder="1" applyAlignment="1">
      <alignment horizontal="center" vertical="center" wrapText="1"/>
    </xf>
    <xf numFmtId="0" fontId="30" fillId="8" borderId="80" xfId="0" applyFont="1" applyFill="1" applyBorder="1" applyAlignment="1">
      <alignment horizontal="center" vertical="center" wrapText="1"/>
    </xf>
    <xf numFmtId="0" fontId="30" fillId="8" borderId="75" xfId="0" applyFont="1" applyFill="1" applyBorder="1" applyAlignment="1">
      <alignment horizontal="center" vertical="center" wrapText="1"/>
    </xf>
    <xf numFmtId="0" fontId="30" fillId="8" borderId="68" xfId="0" applyFont="1" applyFill="1" applyBorder="1" applyAlignment="1">
      <alignment horizontal="center" vertical="center" wrapText="1"/>
    </xf>
    <xf numFmtId="0" fontId="30" fillId="8" borderId="74"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3" fillId="6" borderId="16" xfId="0" applyFont="1" applyFill="1" applyBorder="1" applyAlignment="1">
      <alignment horizontal="center"/>
    </xf>
    <xf numFmtId="0" fontId="3" fillId="6" borderId="18" xfId="0" applyFont="1" applyFill="1" applyBorder="1" applyAlignment="1">
      <alignment horizontal="center"/>
    </xf>
    <xf numFmtId="0" fontId="3" fillId="6" borderId="15" xfId="0" applyFont="1" applyFill="1" applyBorder="1" applyAlignment="1">
      <alignment horizontal="center"/>
    </xf>
    <xf numFmtId="0" fontId="18" fillId="5" borderId="16"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6" fillId="5" borderId="83"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1" fillId="6" borderId="18" xfId="0" applyFont="1" applyFill="1" applyBorder="1" applyAlignment="1">
      <alignment horizontal="center"/>
    </xf>
    <xf numFmtId="0" fontId="31" fillId="6" borderId="15" xfId="0" applyFont="1" applyFill="1" applyBorder="1" applyAlignment="1">
      <alignment horizontal="center"/>
    </xf>
    <xf numFmtId="0" fontId="6" fillId="7" borderId="5" xfId="0" applyFont="1" applyFill="1" applyBorder="1" applyAlignment="1">
      <alignment horizontal="center" vertical="center" wrapText="1"/>
    </xf>
    <xf numFmtId="0" fontId="28" fillId="6" borderId="31" xfId="0" applyFont="1" applyFill="1" applyBorder="1"/>
    <xf numFmtId="0" fontId="28" fillId="6" borderId="6" xfId="0" applyFont="1" applyFill="1" applyBorder="1"/>
    <xf numFmtId="0" fontId="28" fillId="6" borderId="11" xfId="0" applyFont="1" applyFill="1" applyBorder="1"/>
    <xf numFmtId="0" fontId="28" fillId="6" borderId="23" xfId="0" applyFont="1" applyFill="1" applyBorder="1"/>
    <xf numFmtId="0" fontId="28" fillId="6" borderId="12" xfId="0" applyFont="1" applyFill="1" applyBorder="1"/>
    <xf numFmtId="0" fontId="6" fillId="7" borderId="18" xfId="0" applyFont="1" applyFill="1" applyBorder="1" applyAlignment="1">
      <alignment horizontal="center" vertical="center" wrapText="1"/>
    </xf>
    <xf numFmtId="0" fontId="28" fillId="6" borderId="18" xfId="0" applyFont="1" applyFill="1" applyBorder="1"/>
    <xf numFmtId="0" fontId="28" fillId="6" borderId="15" xfId="0" applyFont="1" applyFill="1" applyBorder="1"/>
    <xf numFmtId="0" fontId="5" fillId="3" borderId="19" xfId="0" applyFont="1" applyFill="1" applyBorder="1" applyAlignment="1">
      <alignment horizontal="left" vertical="center" wrapText="1"/>
    </xf>
    <xf numFmtId="0" fontId="3" fillId="4" borderId="22" xfId="0" applyFont="1" applyFill="1" applyBorder="1" applyAlignment="1">
      <alignment horizontal="left"/>
    </xf>
    <xf numFmtId="0" fontId="6" fillId="7" borderId="20" xfId="0" applyFont="1" applyFill="1" applyBorder="1" applyAlignment="1">
      <alignment horizontal="center" vertical="center" wrapText="1"/>
    </xf>
    <xf numFmtId="0" fontId="28" fillId="6" borderId="20" xfId="0" applyFont="1" applyFill="1" applyBorder="1"/>
    <xf numFmtId="0" fontId="28" fillId="6" borderId="21" xfId="0" applyFont="1" applyFill="1" applyBorder="1"/>
    <xf numFmtId="49" fontId="10" fillId="3" borderId="14" xfId="0" applyNumberFormat="1" applyFont="1" applyFill="1" applyBorder="1" applyAlignment="1">
      <alignment horizontal="left" vertical="center" wrapText="1"/>
    </xf>
    <xf numFmtId="0" fontId="11" fillId="4" borderId="15" xfId="0" applyFont="1" applyFill="1" applyBorder="1" applyAlignment="1">
      <alignment horizontal="left"/>
    </xf>
    <xf numFmtId="0" fontId="29" fillId="14" borderId="50" xfId="0" applyFont="1" applyFill="1" applyBorder="1" applyAlignment="1">
      <alignment horizontal="center" vertical="center" wrapText="1"/>
    </xf>
    <xf numFmtId="0" fontId="29" fillId="14" borderId="51" xfId="0" applyFont="1" applyFill="1" applyBorder="1" applyAlignment="1">
      <alignment horizontal="center" vertical="center" wrapText="1"/>
    </xf>
    <xf numFmtId="0" fontId="29" fillId="14" borderId="47" xfId="0" applyFont="1" applyFill="1" applyBorder="1" applyAlignment="1">
      <alignment horizontal="center" vertical="center" wrapText="1"/>
    </xf>
    <xf numFmtId="0" fontId="29" fillId="14" borderId="48" xfId="0" applyFont="1" applyFill="1" applyBorder="1" applyAlignment="1">
      <alignment horizontal="center" vertical="center" wrapText="1"/>
    </xf>
    <xf numFmtId="0" fontId="18" fillId="10" borderId="59" xfId="0" applyFont="1" applyFill="1" applyBorder="1" applyAlignment="1">
      <alignment horizontal="center" vertical="center" wrapText="1"/>
    </xf>
    <xf numFmtId="0" fontId="18" fillId="10" borderId="60"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18" fillId="10" borderId="47" xfId="0" applyFont="1" applyFill="1" applyBorder="1" applyAlignment="1">
      <alignment horizontal="center" vertical="center" wrapText="1"/>
    </xf>
    <xf numFmtId="0" fontId="18" fillId="16" borderId="50" xfId="0" applyFont="1" applyFill="1" applyBorder="1" applyAlignment="1">
      <alignment horizontal="center" vertical="center" wrapText="1"/>
    </xf>
    <xf numFmtId="0" fontId="18" fillId="16" borderId="60" xfId="0" applyFont="1" applyFill="1" applyBorder="1" applyAlignment="1">
      <alignment horizontal="center" vertical="center" wrapText="1"/>
    </xf>
    <xf numFmtId="164" fontId="6" fillId="7" borderId="25" xfId="0" applyNumberFormat="1" applyFont="1" applyFill="1" applyBorder="1" applyAlignment="1">
      <alignment horizontal="center" vertical="center" wrapText="1"/>
    </xf>
    <xf numFmtId="0" fontId="28" fillId="6" borderId="29" xfId="0" applyFont="1" applyFill="1" applyBorder="1"/>
    <xf numFmtId="0" fontId="28" fillId="6" borderId="26" xfId="0" applyFont="1" applyFill="1" applyBorder="1"/>
    <xf numFmtId="49" fontId="10" fillId="3" borderId="28" xfId="0" applyNumberFormat="1" applyFont="1" applyFill="1" applyBorder="1" applyAlignment="1">
      <alignment horizontal="left" vertical="center" wrapText="1"/>
    </xf>
    <xf numFmtId="0" fontId="11" fillId="4" borderId="26" xfId="0" applyFont="1" applyFill="1" applyBorder="1" applyAlignment="1">
      <alignment horizontal="left"/>
    </xf>
    <xf numFmtId="0" fontId="2" fillId="3" borderId="2" xfId="0" applyFont="1" applyFill="1" applyBorder="1" applyAlignment="1">
      <alignment horizontal="center" vertical="center" wrapText="1"/>
    </xf>
    <xf numFmtId="0" fontId="3" fillId="4" borderId="30" xfId="0" applyFont="1" applyFill="1" applyBorder="1"/>
    <xf numFmtId="0" fontId="1" fillId="0" borderId="30" xfId="0" applyFont="1" applyBorder="1" applyAlignment="1">
      <alignment horizontal="center" vertical="center" wrapText="1"/>
    </xf>
    <xf numFmtId="0" fontId="3" fillId="0" borderId="32" xfId="0" applyFont="1" applyBorder="1"/>
    <xf numFmtId="0" fontId="4" fillId="3" borderId="5" xfId="0" applyFont="1" applyFill="1" applyBorder="1" applyAlignment="1">
      <alignment horizontal="center" vertical="center" textRotation="90" wrapText="1"/>
    </xf>
    <xf numFmtId="0" fontId="3" fillId="4" borderId="33" xfId="0" applyFont="1" applyFill="1" applyBorder="1"/>
    <xf numFmtId="0" fontId="3" fillId="4" borderId="35" xfId="0" applyFont="1" applyFill="1" applyBorder="1"/>
    <xf numFmtId="0" fontId="5" fillId="3" borderId="4" xfId="0" applyFont="1" applyFill="1" applyBorder="1" applyAlignment="1">
      <alignment horizontal="left" vertical="center" wrapText="1"/>
    </xf>
    <xf numFmtId="0" fontId="3" fillId="4" borderId="10" xfId="0" applyFont="1" applyFill="1" applyBorder="1" applyAlignment="1">
      <alignment horizontal="left"/>
    </xf>
    <xf numFmtId="0" fontId="7" fillId="3" borderId="36" xfId="0" applyFont="1" applyFill="1" applyBorder="1" applyAlignment="1">
      <alignment horizontal="center" vertical="center" textRotation="90" wrapText="1"/>
    </xf>
    <xf numFmtId="0" fontId="3" fillId="4" borderId="13" xfId="0" applyFont="1" applyFill="1" applyBorder="1" applyAlignment="1">
      <alignment horizontal="center" wrapText="1"/>
    </xf>
    <xf numFmtId="0" fontId="3" fillId="4" borderId="27" xfId="0" applyFont="1" applyFill="1" applyBorder="1" applyAlignment="1">
      <alignment horizontal="center" wrapText="1"/>
    </xf>
    <xf numFmtId="0" fontId="18" fillId="5" borderId="9" xfId="0" applyFont="1" applyFill="1" applyBorder="1" applyAlignment="1">
      <alignment horizontal="center" vertical="center" wrapText="1"/>
    </xf>
    <xf numFmtId="0" fontId="19" fillId="6" borderId="9" xfId="0" applyFont="1" applyFill="1" applyBorder="1" applyAlignment="1">
      <alignment horizontal="center"/>
    </xf>
    <xf numFmtId="0" fontId="19" fillId="6" borderId="8" xfId="0" applyFont="1" applyFill="1" applyBorder="1" applyAlignment="1">
      <alignment horizontal="center"/>
    </xf>
    <xf numFmtId="0" fontId="6" fillId="5" borderId="29" xfId="0" applyFont="1" applyFill="1" applyBorder="1" applyAlignment="1">
      <alignment horizontal="center" vertical="center" wrapText="1"/>
    </xf>
    <xf numFmtId="0" fontId="31" fillId="6" borderId="29" xfId="0" applyFont="1" applyFill="1" applyBorder="1" applyAlignment="1">
      <alignment horizontal="center"/>
    </xf>
    <xf numFmtId="0" fontId="31" fillId="6" borderId="26" xfId="0" applyFont="1" applyFill="1" applyBorder="1" applyAlignment="1">
      <alignment horizontal="center"/>
    </xf>
    <xf numFmtId="49" fontId="10" fillId="3" borderId="7" xfId="0" applyNumberFormat="1" applyFont="1" applyFill="1" applyBorder="1" applyAlignment="1">
      <alignment horizontal="left" vertical="center" wrapText="1"/>
    </xf>
    <xf numFmtId="0" fontId="11" fillId="4" borderId="8" xfId="0" applyFont="1" applyFill="1" applyBorder="1" applyAlignment="1">
      <alignment horizontal="left"/>
    </xf>
    <xf numFmtId="0" fontId="8" fillId="3" borderId="19"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28" fillId="6" borderId="3" xfId="0" applyFont="1" applyFill="1" applyBorder="1"/>
    <xf numFmtId="0" fontId="28" fillId="6" borderId="34" xfId="0" applyFont="1" applyFill="1" applyBorder="1"/>
    <xf numFmtId="0" fontId="19" fillId="6" borderId="18" xfId="0" applyFont="1" applyFill="1" applyBorder="1" applyAlignment="1">
      <alignment horizontal="center"/>
    </xf>
    <xf numFmtId="0" fontId="19" fillId="6" borderId="15" xfId="0" applyFont="1" applyFill="1" applyBorder="1" applyAlignment="1">
      <alignment horizontal="center"/>
    </xf>
    <xf numFmtId="0" fontId="12" fillId="0" borderId="40" xfId="0" applyFont="1" applyBorder="1" applyAlignment="1">
      <alignment horizontal="center" vertical="center"/>
    </xf>
    <xf numFmtId="0" fontId="12" fillId="0" borderId="41"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6E292E"/>
      <color rgb="FF23A5C1"/>
      <color rgb="FFCBC8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330200</xdr:colOff>
      <xdr:row>2</xdr:row>
      <xdr:rowOff>25400</xdr:rowOff>
    </xdr:from>
    <xdr:ext cx="1200150" cy="9048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50900" y="406400"/>
          <a:ext cx="1200150" cy="904875"/>
        </a:xfrm>
        <a:prstGeom prst="rect">
          <a:avLst/>
        </a:prstGeom>
        <a:noFill/>
      </xdr:spPr>
    </xdr:pic>
    <xdr:clientData fLocksWithSheet="0"/>
  </xdr:oneCellAnchor>
  <xdr:twoCellAnchor editAs="oneCell">
    <xdr:from>
      <xdr:col>26</xdr:col>
      <xdr:colOff>685801</xdr:colOff>
      <xdr:row>2</xdr:row>
      <xdr:rowOff>25400</xdr:rowOff>
    </xdr:from>
    <xdr:to>
      <xdr:col>27</xdr:col>
      <xdr:colOff>214361</xdr:colOff>
      <xdr:row>2</xdr:row>
      <xdr:rowOff>889000</xdr:rowOff>
    </xdr:to>
    <xdr:pic>
      <xdr:nvPicPr>
        <xdr:cNvPr id="3" name="Imagen 2">
          <a:extLst>
            <a:ext uri="{FF2B5EF4-FFF2-40B4-BE49-F238E27FC236}">
              <a16:creationId xmlns:a16="http://schemas.microsoft.com/office/drawing/2014/main" id="{103D781A-32FB-FA1D-84F1-E412E345A1B2}"/>
            </a:ext>
          </a:extLst>
        </xdr:cNvPr>
        <xdr:cNvPicPr>
          <a:picLocks noChangeAspect="1"/>
        </xdr:cNvPicPr>
      </xdr:nvPicPr>
      <xdr:blipFill>
        <a:blip xmlns:r="http://schemas.openxmlformats.org/officeDocument/2006/relationships" r:embed="rId2"/>
        <a:stretch>
          <a:fillRect/>
        </a:stretch>
      </xdr:blipFill>
      <xdr:spPr>
        <a:xfrm>
          <a:off x="25019001" y="406400"/>
          <a:ext cx="811260" cy="863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E8BCF46-1CED-C243-A771-48FB5BEC2B25}">
  <we:reference id="wa200000019" version="25.0.2.0" store="es-ES" storeType="OMEX"/>
  <we:alternateReferences>
    <we:reference id="WA200000019" version="25.0.2.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xmlns="">
        <we:customFunctionIds>PSIFORECAST</we:customFunctionIds>
        <we:customFunctionIds>PSIPREDICT</we:customFunctionIds>
        <we:customFunctionIds>PSIPOSTERIORS</we:customFunctionIds>
        <we:customFunctionIds>PSITRANSFORM</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3A5C1"/>
    <outlinePr summaryBelow="0" summaryRight="0"/>
    <pageSetUpPr fitToPage="1"/>
  </sheetPr>
  <dimension ref="A1:AC1013"/>
  <sheetViews>
    <sheetView tabSelected="1" topLeftCell="C1" zoomScale="70" zoomScaleNormal="70" workbookViewId="0">
      <selection activeCell="Q36" sqref="Q36"/>
    </sheetView>
  </sheetViews>
  <sheetFormatPr baseColWidth="10" defaultColWidth="14.42578125" defaultRowHeight="15" customHeight="1"/>
  <cols>
    <col min="1" max="1" width="3" customWidth="1"/>
    <col min="2" max="2" width="3.85546875" customWidth="1"/>
    <col min="3" max="4" width="21.85546875" customWidth="1"/>
    <col min="5" max="5" width="20.7109375" customWidth="1"/>
    <col min="6" max="6" width="21.42578125" customWidth="1"/>
    <col min="7" max="7" width="18" customWidth="1"/>
    <col min="8" max="8" width="11.85546875" customWidth="1"/>
    <col min="9" max="9" width="12.42578125" customWidth="1"/>
    <col min="10" max="10" width="12.85546875" customWidth="1"/>
    <col min="11" max="11" width="13.7109375" customWidth="1"/>
    <col min="12" max="12" width="11.42578125" customWidth="1"/>
    <col min="13" max="13" width="12.7109375" customWidth="1"/>
    <col min="14" max="14" width="11.7109375" customWidth="1"/>
    <col min="15" max="24" width="12.7109375" customWidth="1"/>
    <col min="25" max="25" width="17" customWidth="1"/>
    <col min="26" max="26" width="23.7109375" bestFit="1" customWidth="1"/>
    <col min="27" max="27" width="16.85546875" customWidth="1"/>
    <col min="28" max="28" width="9.42578125" customWidth="1"/>
    <col min="29" max="29" width="4.7109375" customWidth="1"/>
  </cols>
  <sheetData>
    <row r="1" spans="1:29" ht="15.75" thickBo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75" thickBot="1">
      <c r="A2" s="1"/>
      <c r="B2" s="71"/>
      <c r="C2" s="72"/>
      <c r="D2" s="72"/>
      <c r="E2" s="72"/>
      <c r="F2" s="72"/>
      <c r="G2" s="72"/>
      <c r="H2" s="72"/>
      <c r="I2" s="72"/>
      <c r="J2" s="72"/>
      <c r="K2" s="72"/>
      <c r="L2" s="72"/>
      <c r="M2" s="72"/>
      <c r="N2" s="72"/>
      <c r="O2" s="72"/>
      <c r="P2" s="72"/>
      <c r="Q2" s="72"/>
      <c r="R2" s="72"/>
      <c r="S2" s="72"/>
      <c r="T2" s="72"/>
      <c r="U2" s="72"/>
      <c r="V2" s="72"/>
      <c r="W2" s="72"/>
      <c r="X2" s="72"/>
      <c r="Y2" s="72"/>
      <c r="Z2" s="72"/>
      <c r="AA2" s="72"/>
      <c r="AB2" s="72"/>
      <c r="AC2" s="73"/>
    </row>
    <row r="3" spans="1:29" ht="71.25" customHeight="1" thickBot="1">
      <c r="A3" s="1"/>
      <c r="B3" s="74"/>
      <c r="C3" s="2"/>
      <c r="D3" s="177" t="s">
        <v>272</v>
      </c>
      <c r="E3" s="178"/>
      <c r="F3" s="178"/>
      <c r="G3" s="178"/>
      <c r="H3" s="178"/>
      <c r="I3" s="178"/>
      <c r="J3" s="178"/>
      <c r="K3" s="178"/>
      <c r="L3" s="178"/>
      <c r="M3" s="178"/>
      <c r="N3" s="178"/>
      <c r="O3" s="178"/>
      <c r="P3" s="178"/>
      <c r="Q3" s="178"/>
      <c r="R3" s="178"/>
      <c r="S3" s="178"/>
      <c r="T3" s="178"/>
      <c r="U3" s="178"/>
      <c r="V3" s="178"/>
      <c r="W3" s="178"/>
      <c r="X3" s="178"/>
      <c r="Y3" s="178"/>
      <c r="Z3" s="178"/>
      <c r="AA3" s="179"/>
      <c r="AB3" s="180"/>
      <c r="AC3" s="75"/>
    </row>
    <row r="4" spans="1:29" ht="15.75" thickBot="1">
      <c r="A4" s="1"/>
      <c r="B4" s="74"/>
      <c r="C4" s="3"/>
      <c r="D4" s="3"/>
      <c r="E4" s="3"/>
      <c r="F4" s="3"/>
      <c r="G4" s="3"/>
      <c r="H4" s="3"/>
      <c r="I4" s="3"/>
      <c r="J4" s="3"/>
      <c r="K4" s="3"/>
      <c r="L4" s="3"/>
      <c r="M4" s="3"/>
      <c r="N4" s="3"/>
      <c r="O4" s="3"/>
      <c r="P4" s="3"/>
      <c r="Q4" s="3"/>
      <c r="R4" s="3"/>
      <c r="S4" s="3"/>
      <c r="T4" s="3"/>
      <c r="U4" s="3"/>
      <c r="V4" s="3"/>
      <c r="W4" s="3"/>
      <c r="X4" s="3"/>
      <c r="Y4" s="3"/>
      <c r="Z4" s="3"/>
      <c r="AA4" s="3"/>
      <c r="AB4" s="3"/>
      <c r="AC4" s="75"/>
    </row>
    <row r="5" spans="1:29" ht="21" customHeight="1">
      <c r="A5" s="1"/>
      <c r="B5" s="74"/>
      <c r="C5" s="181" t="s">
        <v>0</v>
      </c>
      <c r="D5" s="184" t="s">
        <v>1</v>
      </c>
      <c r="E5" s="142" t="s">
        <v>159</v>
      </c>
      <c r="F5" s="143"/>
      <c r="G5" s="143"/>
      <c r="H5" s="143"/>
      <c r="I5" s="143"/>
      <c r="J5" s="144"/>
      <c r="K5" s="186" t="s">
        <v>274</v>
      </c>
      <c r="L5" s="195" t="s">
        <v>2</v>
      </c>
      <c r="M5" s="196"/>
      <c r="N5" s="189" t="s">
        <v>162</v>
      </c>
      <c r="O5" s="190"/>
      <c r="P5" s="190"/>
      <c r="Q5" s="190"/>
      <c r="R5" s="190"/>
      <c r="S5" s="190"/>
      <c r="T5" s="190"/>
      <c r="U5" s="190"/>
      <c r="V5" s="190"/>
      <c r="W5" s="190"/>
      <c r="X5" s="190"/>
      <c r="Y5" s="190"/>
      <c r="Z5" s="190"/>
      <c r="AA5" s="190"/>
      <c r="AB5" s="191"/>
      <c r="AC5" s="75"/>
    </row>
    <row r="6" spans="1:29" ht="15" customHeight="1">
      <c r="A6" s="1"/>
      <c r="B6" s="74"/>
      <c r="C6" s="182"/>
      <c r="D6" s="185"/>
      <c r="E6" s="145"/>
      <c r="F6" s="146"/>
      <c r="G6" s="146"/>
      <c r="H6" s="146"/>
      <c r="I6" s="146"/>
      <c r="J6" s="147"/>
      <c r="K6" s="187"/>
      <c r="L6" s="156" t="s">
        <v>3</v>
      </c>
      <c r="M6" s="157"/>
      <c r="N6" s="130" t="s">
        <v>163</v>
      </c>
      <c r="O6" s="131"/>
      <c r="P6" s="131"/>
      <c r="Q6" s="131"/>
      <c r="R6" s="131"/>
      <c r="S6" s="131"/>
      <c r="T6" s="131"/>
      <c r="U6" s="131"/>
      <c r="V6" s="131"/>
      <c r="W6" s="131"/>
      <c r="X6" s="131"/>
      <c r="Y6" s="131"/>
      <c r="Z6" s="131"/>
      <c r="AA6" s="131"/>
      <c r="AB6" s="132"/>
      <c r="AC6" s="75"/>
    </row>
    <row r="7" spans="1:29" ht="32.25" customHeight="1">
      <c r="A7" s="1"/>
      <c r="B7" s="74"/>
      <c r="C7" s="182"/>
      <c r="D7" s="4" t="s">
        <v>4</v>
      </c>
      <c r="E7" s="148" t="s">
        <v>160</v>
      </c>
      <c r="F7" s="149"/>
      <c r="G7" s="149"/>
      <c r="H7" s="149"/>
      <c r="I7" s="149"/>
      <c r="J7" s="150"/>
      <c r="K7" s="187"/>
      <c r="L7" s="156" t="s">
        <v>24</v>
      </c>
      <c r="M7" s="157"/>
      <c r="N7" s="133" t="s">
        <v>164</v>
      </c>
      <c r="O7" s="134"/>
      <c r="P7" s="134"/>
      <c r="Q7" s="134"/>
      <c r="R7" s="134"/>
      <c r="S7" s="134"/>
      <c r="T7" s="134"/>
      <c r="U7" s="134"/>
      <c r="V7" s="134"/>
      <c r="W7" s="134"/>
      <c r="X7" s="134"/>
      <c r="Y7" s="134"/>
      <c r="Z7" s="134"/>
      <c r="AA7" s="134"/>
      <c r="AB7" s="135"/>
      <c r="AC7" s="75"/>
    </row>
    <row r="8" spans="1:29" ht="14.25" customHeight="1">
      <c r="A8" s="1"/>
      <c r="B8" s="74"/>
      <c r="C8" s="182"/>
      <c r="D8" s="197" t="s">
        <v>5</v>
      </c>
      <c r="E8" s="153" t="s">
        <v>166</v>
      </c>
      <c r="F8" s="154"/>
      <c r="G8" s="154"/>
      <c r="H8" s="154"/>
      <c r="I8" s="154"/>
      <c r="J8" s="155"/>
      <c r="K8" s="187"/>
      <c r="L8" s="156" t="s">
        <v>25</v>
      </c>
      <c r="M8" s="157"/>
      <c r="N8" s="133" t="s">
        <v>165</v>
      </c>
      <c r="O8" s="202"/>
      <c r="P8" s="202"/>
      <c r="Q8" s="202"/>
      <c r="R8" s="202"/>
      <c r="S8" s="202"/>
      <c r="T8" s="202"/>
      <c r="U8" s="202"/>
      <c r="V8" s="202"/>
      <c r="W8" s="202"/>
      <c r="X8" s="202"/>
      <c r="Y8" s="202"/>
      <c r="Z8" s="202"/>
      <c r="AA8" s="202"/>
      <c r="AB8" s="203"/>
      <c r="AC8" s="75"/>
    </row>
    <row r="9" spans="1:29" ht="25.5" customHeight="1">
      <c r="A9" s="1"/>
      <c r="B9" s="74"/>
      <c r="C9" s="182"/>
      <c r="D9" s="198"/>
      <c r="E9" s="199"/>
      <c r="F9" s="200"/>
      <c r="G9" s="200"/>
      <c r="H9" s="200"/>
      <c r="I9" s="200"/>
      <c r="J9" s="201"/>
      <c r="K9" s="187"/>
      <c r="L9" s="38" t="s">
        <v>109</v>
      </c>
      <c r="M9" s="39"/>
      <c r="N9" s="136" t="s">
        <v>283</v>
      </c>
      <c r="O9" s="137"/>
      <c r="P9" s="137"/>
      <c r="Q9" s="137"/>
      <c r="R9" s="137"/>
      <c r="S9" s="137"/>
      <c r="T9" s="137"/>
      <c r="U9" s="137"/>
      <c r="V9" s="137"/>
      <c r="W9" s="137"/>
      <c r="X9" s="137"/>
      <c r="Y9" s="137"/>
      <c r="Z9" s="137"/>
      <c r="AA9" s="137"/>
      <c r="AB9" s="138"/>
      <c r="AC9" s="75"/>
    </row>
    <row r="10" spans="1:29" ht="27.75" customHeight="1">
      <c r="A10" s="1"/>
      <c r="B10" s="74"/>
      <c r="C10" s="182"/>
      <c r="D10" s="152"/>
      <c r="E10" s="146"/>
      <c r="F10" s="146"/>
      <c r="G10" s="146"/>
      <c r="H10" s="146"/>
      <c r="I10" s="146"/>
      <c r="J10" s="147"/>
      <c r="K10" s="187"/>
      <c r="L10" s="156" t="s">
        <v>6</v>
      </c>
      <c r="M10" s="157"/>
      <c r="N10" s="139" t="s">
        <v>284</v>
      </c>
      <c r="O10" s="140"/>
      <c r="P10" s="140"/>
      <c r="Q10" s="140"/>
      <c r="R10" s="140"/>
      <c r="S10" s="140"/>
      <c r="T10" s="140"/>
      <c r="U10" s="140"/>
      <c r="V10" s="140"/>
      <c r="W10" s="140"/>
      <c r="X10" s="140"/>
      <c r="Y10" s="140"/>
      <c r="Z10" s="140"/>
      <c r="AA10" s="140"/>
      <c r="AB10" s="141"/>
      <c r="AC10" s="75"/>
    </row>
    <row r="11" spans="1:29" ht="21" customHeight="1">
      <c r="A11" s="1"/>
      <c r="B11" s="74"/>
      <c r="C11" s="182"/>
      <c r="D11" s="151" t="s">
        <v>7</v>
      </c>
      <c r="E11" s="153" t="s">
        <v>161</v>
      </c>
      <c r="F11" s="154"/>
      <c r="G11" s="154"/>
      <c r="H11" s="154"/>
      <c r="I11" s="154"/>
      <c r="J11" s="155"/>
      <c r="K11" s="187"/>
      <c r="L11" s="156" t="s">
        <v>8</v>
      </c>
      <c r="M11" s="157"/>
      <c r="N11" s="139" t="s">
        <v>285</v>
      </c>
      <c r="O11" s="140"/>
      <c r="P11" s="140"/>
      <c r="Q11" s="140"/>
      <c r="R11" s="140"/>
      <c r="S11" s="140"/>
      <c r="T11" s="140"/>
      <c r="U11" s="140"/>
      <c r="V11" s="140"/>
      <c r="W11" s="140"/>
      <c r="X11" s="140"/>
      <c r="Y11" s="140"/>
      <c r="Z11" s="140"/>
      <c r="AA11" s="140"/>
      <c r="AB11" s="141"/>
      <c r="AC11" s="75"/>
    </row>
    <row r="12" spans="1:29" ht="30" customHeight="1">
      <c r="A12" s="1"/>
      <c r="B12" s="74"/>
      <c r="C12" s="182"/>
      <c r="D12" s="152"/>
      <c r="E12" s="146"/>
      <c r="F12" s="146"/>
      <c r="G12" s="146"/>
      <c r="H12" s="146"/>
      <c r="I12" s="146"/>
      <c r="J12" s="147"/>
      <c r="K12" s="187"/>
      <c r="L12" s="156" t="s">
        <v>9</v>
      </c>
      <c r="M12" s="157"/>
      <c r="N12" s="164" t="s">
        <v>286</v>
      </c>
      <c r="O12" s="139"/>
      <c r="P12" s="139"/>
      <c r="Q12" s="139"/>
      <c r="R12" s="139"/>
      <c r="S12" s="139"/>
      <c r="T12" s="139"/>
      <c r="U12" s="139"/>
      <c r="V12" s="139"/>
      <c r="W12" s="139"/>
      <c r="X12" s="139"/>
      <c r="Y12" s="139"/>
      <c r="Z12" s="139"/>
      <c r="AA12" s="139"/>
      <c r="AB12" s="165"/>
      <c r="AC12" s="75"/>
    </row>
    <row r="13" spans="1:29" ht="31.5" customHeight="1" thickBot="1">
      <c r="A13" s="1"/>
      <c r="B13" s="74"/>
      <c r="C13" s="183"/>
      <c r="D13" s="5" t="s">
        <v>10</v>
      </c>
      <c r="E13" s="172">
        <v>0</v>
      </c>
      <c r="F13" s="173"/>
      <c r="G13" s="173"/>
      <c r="H13" s="173"/>
      <c r="I13" s="173"/>
      <c r="J13" s="174"/>
      <c r="K13" s="188"/>
      <c r="L13" s="175" t="s">
        <v>11</v>
      </c>
      <c r="M13" s="176"/>
      <c r="N13" s="192" t="s">
        <v>287</v>
      </c>
      <c r="O13" s="193"/>
      <c r="P13" s="193"/>
      <c r="Q13" s="193"/>
      <c r="R13" s="193"/>
      <c r="S13" s="193"/>
      <c r="T13" s="193"/>
      <c r="U13" s="193"/>
      <c r="V13" s="193"/>
      <c r="W13" s="193"/>
      <c r="X13" s="193"/>
      <c r="Y13" s="193"/>
      <c r="Z13" s="193"/>
      <c r="AA13" s="193"/>
      <c r="AB13" s="194"/>
      <c r="AC13" s="75"/>
    </row>
    <row r="14" spans="1:29" ht="27" customHeight="1" thickBot="1">
      <c r="A14" s="1"/>
      <c r="B14" s="74"/>
      <c r="C14" s="158" t="s">
        <v>227</v>
      </c>
      <c r="D14" s="159"/>
      <c r="E14" s="119" t="s">
        <v>282</v>
      </c>
      <c r="F14" s="120"/>
      <c r="G14" s="120"/>
      <c r="H14" s="120"/>
      <c r="I14" s="120"/>
      <c r="J14" s="120"/>
      <c r="K14" s="121"/>
      <c r="L14" s="66" t="s">
        <v>228</v>
      </c>
      <c r="M14" s="67" t="s">
        <v>252</v>
      </c>
      <c r="N14" s="67" t="s">
        <v>229</v>
      </c>
      <c r="O14" s="67" t="s">
        <v>253</v>
      </c>
      <c r="P14" s="67" t="s">
        <v>249</v>
      </c>
      <c r="Q14" s="67" t="s">
        <v>250</v>
      </c>
      <c r="R14" s="69" t="s">
        <v>254</v>
      </c>
      <c r="S14" s="69" t="s">
        <v>251</v>
      </c>
      <c r="T14" s="69" t="s">
        <v>255</v>
      </c>
      <c r="U14" s="69" t="s">
        <v>230</v>
      </c>
      <c r="V14" s="69" t="s">
        <v>231</v>
      </c>
      <c r="W14" s="69" t="s">
        <v>232</v>
      </c>
      <c r="X14" s="69" t="s">
        <v>233</v>
      </c>
      <c r="Y14" s="69" t="s">
        <v>234</v>
      </c>
      <c r="Z14" s="70" t="s">
        <v>235</v>
      </c>
      <c r="AA14" s="125"/>
      <c r="AB14" s="126"/>
      <c r="AC14" s="76"/>
    </row>
    <row r="15" spans="1:29" ht="109.5" customHeight="1" thickBot="1">
      <c r="A15" s="1"/>
      <c r="B15" s="74"/>
      <c r="C15" s="160"/>
      <c r="D15" s="161"/>
      <c r="E15" s="122"/>
      <c r="F15" s="123"/>
      <c r="G15" s="123"/>
      <c r="H15" s="123"/>
      <c r="I15" s="123"/>
      <c r="J15" s="123"/>
      <c r="K15" s="124"/>
      <c r="L15" s="43">
        <f t="shared" ref="L15:X15" si="0">SUM(L18:L36)</f>
        <v>9252</v>
      </c>
      <c r="M15" s="44">
        <f t="shared" si="0"/>
        <v>686</v>
      </c>
      <c r="N15" s="44">
        <f t="shared" si="0"/>
        <v>736</v>
      </c>
      <c r="O15" s="44">
        <f t="shared" si="0"/>
        <v>797</v>
      </c>
      <c r="P15" s="44">
        <f t="shared" si="0"/>
        <v>881</v>
      </c>
      <c r="Q15" s="44">
        <f t="shared" si="0"/>
        <v>712</v>
      </c>
      <c r="R15" s="44">
        <f t="shared" si="0"/>
        <v>0</v>
      </c>
      <c r="S15" s="44">
        <f t="shared" si="0"/>
        <v>0</v>
      </c>
      <c r="T15" s="45">
        <f t="shared" si="0"/>
        <v>0</v>
      </c>
      <c r="U15" s="45">
        <f t="shared" si="0"/>
        <v>0</v>
      </c>
      <c r="V15" s="45">
        <f t="shared" si="0"/>
        <v>0</v>
      </c>
      <c r="W15" s="45">
        <f t="shared" si="0"/>
        <v>0</v>
      </c>
      <c r="X15" s="45">
        <f t="shared" si="0"/>
        <v>0</v>
      </c>
      <c r="Y15" s="46">
        <f>SUM(M15:X15)</f>
        <v>3812</v>
      </c>
      <c r="Z15" s="47">
        <f>Y15/L15</f>
        <v>0.41201902291396453</v>
      </c>
      <c r="AA15" s="127"/>
      <c r="AB15" s="128"/>
      <c r="AC15" s="75"/>
    </row>
    <row r="16" spans="1:29" ht="106.5" customHeight="1" thickBot="1">
      <c r="A16" s="1"/>
      <c r="B16" s="74"/>
      <c r="C16" s="66" t="s">
        <v>12</v>
      </c>
      <c r="D16" s="67" t="s">
        <v>236</v>
      </c>
      <c r="E16" s="67" t="s">
        <v>13</v>
      </c>
      <c r="F16" s="67" t="s">
        <v>14</v>
      </c>
      <c r="G16" s="67" t="s">
        <v>15</v>
      </c>
      <c r="H16" s="67" t="s">
        <v>16</v>
      </c>
      <c r="I16" s="67" t="s">
        <v>17</v>
      </c>
      <c r="J16" s="67" t="s">
        <v>18</v>
      </c>
      <c r="K16" s="68" t="s">
        <v>19</v>
      </c>
      <c r="L16" s="66" t="s">
        <v>20</v>
      </c>
      <c r="M16" s="67" t="s">
        <v>237</v>
      </c>
      <c r="N16" s="67" t="s">
        <v>238</v>
      </c>
      <c r="O16" s="67" t="s">
        <v>239</v>
      </c>
      <c r="P16" s="67" t="s">
        <v>240</v>
      </c>
      <c r="Q16" s="67" t="s">
        <v>241</v>
      </c>
      <c r="R16" s="69" t="s">
        <v>242</v>
      </c>
      <c r="S16" s="69" t="s">
        <v>243</v>
      </c>
      <c r="T16" s="69" t="s">
        <v>244</v>
      </c>
      <c r="U16" s="69" t="s">
        <v>245</v>
      </c>
      <c r="V16" s="69" t="s">
        <v>246</v>
      </c>
      <c r="W16" s="69" t="s">
        <v>247</v>
      </c>
      <c r="X16" s="69" t="s">
        <v>248</v>
      </c>
      <c r="Y16" s="69" t="s">
        <v>21</v>
      </c>
      <c r="Z16" s="70" t="s">
        <v>22</v>
      </c>
      <c r="AA16" s="166" t="s">
        <v>23</v>
      </c>
      <c r="AB16" s="167"/>
      <c r="AC16" s="75"/>
    </row>
    <row r="17" spans="1:29" ht="21" thickBot="1">
      <c r="A17" s="1"/>
      <c r="B17" s="74"/>
      <c r="C17" s="108" t="s">
        <v>167</v>
      </c>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c r="AC17" s="75"/>
    </row>
    <row r="18" spans="1:29" ht="132.75" customHeight="1">
      <c r="A18" s="1"/>
      <c r="B18" s="74"/>
      <c r="C18" s="42" t="s">
        <v>170</v>
      </c>
      <c r="D18" s="29" t="s">
        <v>171</v>
      </c>
      <c r="E18" s="29" t="s">
        <v>172</v>
      </c>
      <c r="F18" s="29" t="s">
        <v>173</v>
      </c>
      <c r="G18" s="29" t="s">
        <v>174</v>
      </c>
      <c r="H18" s="29" t="s">
        <v>175</v>
      </c>
      <c r="I18" s="29" t="s">
        <v>176</v>
      </c>
      <c r="J18" s="29" t="s">
        <v>177</v>
      </c>
      <c r="K18" s="30" t="s">
        <v>178</v>
      </c>
      <c r="L18" s="48">
        <v>365</v>
      </c>
      <c r="M18" s="49">
        <v>31</v>
      </c>
      <c r="N18" s="49">
        <v>28</v>
      </c>
      <c r="O18" s="49">
        <v>31</v>
      </c>
      <c r="P18" s="49">
        <v>30</v>
      </c>
      <c r="Q18" s="49">
        <v>31</v>
      </c>
      <c r="R18" s="49"/>
      <c r="S18" s="50"/>
      <c r="T18" s="50"/>
      <c r="U18" s="50"/>
      <c r="V18" s="50"/>
      <c r="W18" s="50"/>
      <c r="X18" s="50"/>
      <c r="Y18" s="51">
        <f t="shared" ref="Y18:Y36" si="1">SUM(M18:X18)</f>
        <v>151</v>
      </c>
      <c r="Z18" s="52">
        <f t="shared" ref="Z18:Z36" si="2">Y18/L18</f>
        <v>0.41369863013698632</v>
      </c>
      <c r="AA18" s="168" t="s">
        <v>220</v>
      </c>
      <c r="AB18" s="163"/>
      <c r="AC18" s="75"/>
    </row>
    <row r="19" spans="1:29" s="20" customFormat="1" ht="126.75" customHeight="1">
      <c r="A19" s="19"/>
      <c r="B19" s="74"/>
      <c r="C19" s="22" t="s">
        <v>179</v>
      </c>
      <c r="D19" s="23" t="s">
        <v>180</v>
      </c>
      <c r="E19" s="23" t="s">
        <v>181</v>
      </c>
      <c r="F19" s="23" t="s">
        <v>182</v>
      </c>
      <c r="G19" s="23" t="s">
        <v>174</v>
      </c>
      <c r="H19" s="23" t="s">
        <v>175</v>
      </c>
      <c r="I19" s="23" t="s">
        <v>176</v>
      </c>
      <c r="J19" s="23" t="s">
        <v>177</v>
      </c>
      <c r="K19" s="24" t="s">
        <v>178</v>
      </c>
      <c r="L19" s="53">
        <v>365</v>
      </c>
      <c r="M19" s="54">
        <v>31</v>
      </c>
      <c r="N19" s="54">
        <v>28</v>
      </c>
      <c r="O19" s="54">
        <v>31</v>
      </c>
      <c r="P19" s="54">
        <v>30</v>
      </c>
      <c r="Q19" s="54">
        <v>31</v>
      </c>
      <c r="R19" s="54"/>
      <c r="S19" s="55"/>
      <c r="T19" s="55"/>
      <c r="U19" s="55"/>
      <c r="V19" s="55"/>
      <c r="W19" s="55"/>
      <c r="X19" s="55"/>
      <c r="Y19" s="56">
        <f t="shared" si="1"/>
        <v>151</v>
      </c>
      <c r="Z19" s="57">
        <f t="shared" si="2"/>
        <v>0.41369863013698632</v>
      </c>
      <c r="AA19" s="129" t="s">
        <v>220</v>
      </c>
      <c r="AB19" s="114"/>
      <c r="AC19" s="75"/>
    </row>
    <row r="20" spans="1:29" ht="129.75" customHeight="1">
      <c r="A20" s="1"/>
      <c r="B20" s="74"/>
      <c r="C20" s="22" t="s">
        <v>183</v>
      </c>
      <c r="D20" s="23" t="s">
        <v>184</v>
      </c>
      <c r="E20" s="23" t="s">
        <v>185</v>
      </c>
      <c r="F20" s="23" t="s">
        <v>186</v>
      </c>
      <c r="G20" s="23" t="s">
        <v>174</v>
      </c>
      <c r="H20" s="23" t="s">
        <v>175</v>
      </c>
      <c r="I20" s="23" t="s">
        <v>176</v>
      </c>
      <c r="J20" s="23" t="s">
        <v>177</v>
      </c>
      <c r="K20" s="24" t="s">
        <v>178</v>
      </c>
      <c r="L20" s="53">
        <v>365</v>
      </c>
      <c r="M20" s="54">
        <v>31</v>
      </c>
      <c r="N20" s="54">
        <v>28</v>
      </c>
      <c r="O20" s="54">
        <v>31</v>
      </c>
      <c r="P20" s="54">
        <v>30</v>
      </c>
      <c r="Q20" s="54">
        <v>31</v>
      </c>
      <c r="R20" s="54"/>
      <c r="S20" s="55"/>
      <c r="T20" s="55"/>
      <c r="U20" s="55"/>
      <c r="V20" s="55"/>
      <c r="W20" s="55"/>
      <c r="X20" s="55"/>
      <c r="Y20" s="56">
        <f t="shared" si="1"/>
        <v>151</v>
      </c>
      <c r="Z20" s="57">
        <f t="shared" si="2"/>
        <v>0.41369863013698632</v>
      </c>
      <c r="AA20" s="129" t="s">
        <v>220</v>
      </c>
      <c r="AB20" s="114"/>
      <c r="AC20" s="75"/>
    </row>
    <row r="21" spans="1:29" ht="126.75" customHeight="1" thickBot="1">
      <c r="A21" s="1"/>
      <c r="B21" s="74"/>
      <c r="C21" s="25" t="s">
        <v>187</v>
      </c>
      <c r="D21" s="26" t="s">
        <v>188</v>
      </c>
      <c r="E21" s="26" t="s">
        <v>189</v>
      </c>
      <c r="F21" s="26" t="s">
        <v>190</v>
      </c>
      <c r="G21" s="26" t="s">
        <v>174</v>
      </c>
      <c r="H21" s="26" t="s">
        <v>175</v>
      </c>
      <c r="I21" s="26" t="s">
        <v>176</v>
      </c>
      <c r="J21" s="26" t="s">
        <v>177</v>
      </c>
      <c r="K21" s="27" t="s">
        <v>178</v>
      </c>
      <c r="L21" s="58">
        <v>220</v>
      </c>
      <c r="M21" s="59">
        <v>24</v>
      </c>
      <c r="N21" s="59">
        <v>20</v>
      </c>
      <c r="O21" s="59">
        <v>26</v>
      </c>
      <c r="P21" s="59">
        <v>25</v>
      </c>
      <c r="Q21" s="59">
        <v>22</v>
      </c>
      <c r="R21" s="59"/>
      <c r="S21" s="59"/>
      <c r="T21" s="59"/>
      <c r="U21" s="59"/>
      <c r="V21" s="59"/>
      <c r="W21" s="59"/>
      <c r="X21" s="59"/>
      <c r="Y21" s="60">
        <f t="shared" si="1"/>
        <v>117</v>
      </c>
      <c r="Z21" s="61">
        <f t="shared" si="2"/>
        <v>0.53181818181818186</v>
      </c>
      <c r="AA21" s="169" t="s">
        <v>220</v>
      </c>
      <c r="AB21" s="116"/>
      <c r="AC21" s="75"/>
    </row>
    <row r="22" spans="1:29" ht="21" thickBot="1">
      <c r="A22" s="1"/>
      <c r="B22" s="74"/>
      <c r="C22" s="108" t="s">
        <v>168</v>
      </c>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10"/>
      <c r="AC22" s="75"/>
    </row>
    <row r="23" spans="1:29" ht="111" customHeight="1">
      <c r="A23" s="1"/>
      <c r="B23" s="74"/>
      <c r="C23" s="28" t="s">
        <v>256</v>
      </c>
      <c r="D23" s="103" t="s">
        <v>277</v>
      </c>
      <c r="E23" s="29" t="s">
        <v>257</v>
      </c>
      <c r="F23" s="29" t="s">
        <v>186</v>
      </c>
      <c r="G23" s="29" t="s">
        <v>174</v>
      </c>
      <c r="H23" s="29" t="s">
        <v>175</v>
      </c>
      <c r="I23" s="29" t="s">
        <v>176</v>
      </c>
      <c r="J23" s="29" t="s">
        <v>177</v>
      </c>
      <c r="K23" s="41" t="s">
        <v>264</v>
      </c>
      <c r="L23" s="94">
        <v>3</v>
      </c>
      <c r="M23" s="49">
        <v>2</v>
      </c>
      <c r="N23" s="49">
        <v>1</v>
      </c>
      <c r="O23" s="49">
        <v>0</v>
      </c>
      <c r="P23" s="49">
        <v>2</v>
      </c>
      <c r="Q23" s="49">
        <v>0</v>
      </c>
      <c r="R23" s="49"/>
      <c r="S23" s="49"/>
      <c r="T23" s="49"/>
      <c r="U23" s="49"/>
      <c r="V23" s="49"/>
      <c r="W23" s="50"/>
      <c r="X23" s="50"/>
      <c r="Y23" s="51">
        <f t="shared" si="1"/>
        <v>5</v>
      </c>
      <c r="Z23" s="100">
        <f t="shared" si="2"/>
        <v>1.6666666666666667</v>
      </c>
      <c r="AA23" s="170" t="s">
        <v>276</v>
      </c>
      <c r="AB23" s="171"/>
      <c r="AC23" s="75"/>
    </row>
    <row r="24" spans="1:29" s="20" customFormat="1" ht="101.25" customHeight="1">
      <c r="A24" s="19"/>
      <c r="B24" s="74"/>
      <c r="C24" s="31" t="s">
        <v>258</v>
      </c>
      <c r="D24" s="104" t="s">
        <v>278</v>
      </c>
      <c r="E24" s="23" t="s">
        <v>271</v>
      </c>
      <c r="F24" s="23" t="s">
        <v>259</v>
      </c>
      <c r="G24" s="23" t="s">
        <v>174</v>
      </c>
      <c r="H24" s="23" t="s">
        <v>195</v>
      </c>
      <c r="I24" s="23" t="s">
        <v>176</v>
      </c>
      <c r="J24" s="23" t="s">
        <v>177</v>
      </c>
      <c r="K24" s="36" t="s">
        <v>178</v>
      </c>
      <c r="L24" s="95">
        <v>720</v>
      </c>
      <c r="M24" s="54">
        <v>35</v>
      </c>
      <c r="N24" s="54">
        <v>125</v>
      </c>
      <c r="O24" s="54">
        <v>105</v>
      </c>
      <c r="P24" s="54">
        <v>86</v>
      </c>
      <c r="Q24" s="54">
        <v>76</v>
      </c>
      <c r="R24" s="54"/>
      <c r="S24" s="55"/>
      <c r="T24" s="55"/>
      <c r="U24" s="55"/>
      <c r="V24" s="55"/>
      <c r="W24" s="55"/>
      <c r="X24" s="55"/>
      <c r="Y24" s="56">
        <f t="shared" si="1"/>
        <v>427</v>
      </c>
      <c r="Z24" s="101">
        <f t="shared" si="2"/>
        <v>0.59305555555555556</v>
      </c>
      <c r="AA24" s="106" t="s">
        <v>275</v>
      </c>
      <c r="AB24" s="107"/>
      <c r="AC24" s="75"/>
    </row>
    <row r="25" spans="1:29" ht="149.25" customHeight="1">
      <c r="A25" s="1"/>
      <c r="B25" s="74"/>
      <c r="C25" s="31" t="s">
        <v>260</v>
      </c>
      <c r="D25" s="104" t="s">
        <v>279</v>
      </c>
      <c r="E25" s="23" t="s">
        <v>261</v>
      </c>
      <c r="F25" s="23" t="s">
        <v>198</v>
      </c>
      <c r="G25" s="23" t="s">
        <v>174</v>
      </c>
      <c r="H25" s="23" t="s">
        <v>195</v>
      </c>
      <c r="I25" s="23" t="s">
        <v>176</v>
      </c>
      <c r="J25" s="23" t="s">
        <v>177</v>
      </c>
      <c r="K25" s="36" t="s">
        <v>178</v>
      </c>
      <c r="L25" s="95">
        <v>12</v>
      </c>
      <c r="M25" s="54">
        <v>1</v>
      </c>
      <c r="N25" s="54">
        <v>1</v>
      </c>
      <c r="O25" s="54">
        <v>1</v>
      </c>
      <c r="P25" s="54">
        <v>1</v>
      </c>
      <c r="Q25" s="54">
        <v>1</v>
      </c>
      <c r="R25" s="54"/>
      <c r="S25" s="55"/>
      <c r="T25" s="55"/>
      <c r="U25" s="55"/>
      <c r="V25" s="55"/>
      <c r="W25" s="55"/>
      <c r="X25" s="55"/>
      <c r="Y25" s="56">
        <f t="shared" si="1"/>
        <v>5</v>
      </c>
      <c r="Z25" s="101">
        <f t="shared" si="2"/>
        <v>0.41666666666666669</v>
      </c>
      <c r="AA25" s="106" t="s">
        <v>276</v>
      </c>
      <c r="AB25" s="107"/>
      <c r="AC25" s="75"/>
    </row>
    <row r="26" spans="1:29" ht="103.5" customHeight="1">
      <c r="A26" s="1"/>
      <c r="B26" s="74"/>
      <c r="C26" s="31" t="s">
        <v>262</v>
      </c>
      <c r="D26" s="104" t="s">
        <v>280</v>
      </c>
      <c r="E26" s="23" t="s">
        <v>267</v>
      </c>
      <c r="F26" s="23" t="s">
        <v>268</v>
      </c>
      <c r="G26" s="23" t="s">
        <v>174</v>
      </c>
      <c r="H26" s="23" t="s">
        <v>195</v>
      </c>
      <c r="I26" s="23" t="s">
        <v>176</v>
      </c>
      <c r="J26" s="23" t="s">
        <v>177</v>
      </c>
      <c r="K26" s="36" t="s">
        <v>178</v>
      </c>
      <c r="L26" s="95">
        <v>48</v>
      </c>
      <c r="M26" s="54">
        <v>4</v>
      </c>
      <c r="N26" s="54">
        <v>4</v>
      </c>
      <c r="O26" s="54">
        <v>4</v>
      </c>
      <c r="P26" s="54">
        <v>4</v>
      </c>
      <c r="Q26" s="54">
        <v>4</v>
      </c>
      <c r="R26" s="54"/>
      <c r="S26" s="55"/>
      <c r="T26" s="55"/>
      <c r="U26" s="55"/>
      <c r="V26" s="55"/>
      <c r="W26" s="55"/>
      <c r="X26" s="55"/>
      <c r="Y26" s="56">
        <f t="shared" si="1"/>
        <v>20</v>
      </c>
      <c r="Z26" s="101">
        <f t="shared" si="2"/>
        <v>0.41666666666666669</v>
      </c>
      <c r="AA26" s="106" t="s">
        <v>276</v>
      </c>
      <c r="AB26" s="107"/>
      <c r="AC26" s="75"/>
    </row>
    <row r="27" spans="1:29" ht="101.25" customHeight="1" thickBot="1">
      <c r="A27" s="1"/>
      <c r="B27" s="74"/>
      <c r="C27" s="87" t="s">
        <v>263</v>
      </c>
      <c r="D27" s="105" t="s">
        <v>281</v>
      </c>
      <c r="E27" s="23" t="s">
        <v>269</v>
      </c>
      <c r="F27" s="23" t="s">
        <v>270</v>
      </c>
      <c r="G27" s="23" t="s">
        <v>174</v>
      </c>
      <c r="H27" s="23" t="s">
        <v>195</v>
      </c>
      <c r="I27" s="23" t="s">
        <v>176</v>
      </c>
      <c r="J27" s="23" t="s">
        <v>177</v>
      </c>
      <c r="K27" s="93" t="s">
        <v>178</v>
      </c>
      <c r="L27" s="88">
        <v>12</v>
      </c>
      <c r="M27" s="89">
        <v>1</v>
      </c>
      <c r="N27" s="89">
        <v>1</v>
      </c>
      <c r="O27" s="89">
        <v>1</v>
      </c>
      <c r="P27" s="89">
        <v>1</v>
      </c>
      <c r="Q27" s="89">
        <v>1</v>
      </c>
      <c r="R27" s="89"/>
      <c r="S27" s="90"/>
      <c r="T27" s="90"/>
      <c r="U27" s="90"/>
      <c r="V27" s="90"/>
      <c r="W27" s="90"/>
      <c r="X27" s="90"/>
      <c r="Y27" s="91">
        <f t="shared" si="1"/>
        <v>5</v>
      </c>
      <c r="Z27" s="92">
        <f t="shared" si="2"/>
        <v>0.41666666666666669</v>
      </c>
      <c r="AA27" s="117" t="s">
        <v>276</v>
      </c>
      <c r="AB27" s="118"/>
      <c r="AC27" s="75"/>
    </row>
    <row r="28" spans="1:29" ht="21" thickBot="1">
      <c r="A28" s="1"/>
      <c r="B28" s="74"/>
      <c r="C28" s="108" t="s">
        <v>169</v>
      </c>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10"/>
      <c r="AC28" s="75"/>
    </row>
    <row r="29" spans="1:29" ht="96.75" customHeight="1">
      <c r="A29" s="1"/>
      <c r="B29" s="74"/>
      <c r="C29" s="28" t="s">
        <v>204</v>
      </c>
      <c r="D29" s="33" t="s">
        <v>205</v>
      </c>
      <c r="E29" s="33" t="s">
        <v>206</v>
      </c>
      <c r="F29" s="33" t="s">
        <v>207</v>
      </c>
      <c r="G29" s="29" t="s">
        <v>174</v>
      </c>
      <c r="H29" s="29" t="s">
        <v>175</v>
      </c>
      <c r="I29" s="29" t="s">
        <v>176</v>
      </c>
      <c r="J29" s="103" t="s">
        <v>177</v>
      </c>
      <c r="K29" s="41" t="s">
        <v>203</v>
      </c>
      <c r="L29" s="48">
        <v>2</v>
      </c>
      <c r="M29" s="49">
        <v>0</v>
      </c>
      <c r="N29" s="49">
        <v>0</v>
      </c>
      <c r="O29" s="49">
        <v>0</v>
      </c>
      <c r="P29" s="49">
        <v>0</v>
      </c>
      <c r="Q29" s="49">
        <v>0</v>
      </c>
      <c r="R29" s="49"/>
      <c r="S29" s="50"/>
      <c r="T29" s="50"/>
      <c r="U29" s="50"/>
      <c r="V29" s="50"/>
      <c r="W29" s="50"/>
      <c r="X29" s="50"/>
      <c r="Y29" s="51">
        <f t="shared" si="1"/>
        <v>0</v>
      </c>
      <c r="Z29" s="62">
        <f t="shared" si="2"/>
        <v>0</v>
      </c>
      <c r="AA29" s="162" t="s">
        <v>224</v>
      </c>
      <c r="AB29" s="163"/>
      <c r="AC29" s="75"/>
    </row>
    <row r="30" spans="1:29" ht="101.25" customHeight="1">
      <c r="A30" s="1"/>
      <c r="B30" s="74"/>
      <c r="C30" s="31" t="s">
        <v>265</v>
      </c>
      <c r="D30" s="23" t="s">
        <v>266</v>
      </c>
      <c r="E30" s="23" t="s">
        <v>196</v>
      </c>
      <c r="F30" s="23" t="s">
        <v>197</v>
      </c>
      <c r="G30" s="23" t="s">
        <v>174</v>
      </c>
      <c r="H30" s="23" t="s">
        <v>195</v>
      </c>
      <c r="I30" s="23" t="s">
        <v>176</v>
      </c>
      <c r="J30" s="23" t="s">
        <v>177</v>
      </c>
      <c r="K30" s="36" t="s">
        <v>264</v>
      </c>
      <c r="L30" s="53">
        <v>720</v>
      </c>
      <c r="M30" s="54">
        <v>1</v>
      </c>
      <c r="N30" s="54">
        <v>0</v>
      </c>
      <c r="O30" s="54">
        <v>0</v>
      </c>
      <c r="P30" s="54">
        <v>0</v>
      </c>
      <c r="Q30" s="54">
        <v>0</v>
      </c>
      <c r="R30" s="54"/>
      <c r="S30" s="55"/>
      <c r="T30" s="55"/>
      <c r="U30" s="55"/>
      <c r="V30" s="55"/>
      <c r="W30" s="55"/>
      <c r="X30" s="55"/>
      <c r="Y30" s="56">
        <f t="shared" ref="Y30" si="3">SUM(M30:X30)</f>
        <v>1</v>
      </c>
      <c r="Z30" s="63">
        <f t="shared" ref="Z30" si="4">Y30/L30</f>
        <v>1.3888888888888889E-3</v>
      </c>
      <c r="AA30" s="113" t="s">
        <v>222</v>
      </c>
      <c r="AB30" s="114"/>
      <c r="AC30" s="75"/>
    </row>
    <row r="31" spans="1:29" ht="108.75" customHeight="1">
      <c r="A31" s="1"/>
      <c r="B31" s="74"/>
      <c r="C31" s="81" t="s">
        <v>191</v>
      </c>
      <c r="D31" s="21" t="s">
        <v>192</v>
      </c>
      <c r="E31" s="21" t="s">
        <v>193</v>
      </c>
      <c r="F31" s="21" t="s">
        <v>194</v>
      </c>
      <c r="G31" s="21" t="s">
        <v>174</v>
      </c>
      <c r="H31" s="21" t="s">
        <v>195</v>
      </c>
      <c r="I31" s="21" t="s">
        <v>176</v>
      </c>
      <c r="J31" s="21" t="s">
        <v>177</v>
      </c>
      <c r="K31" s="40" t="s">
        <v>178</v>
      </c>
      <c r="L31" s="82">
        <v>720</v>
      </c>
      <c r="M31" s="83">
        <v>23</v>
      </c>
      <c r="N31" s="83">
        <v>12</v>
      </c>
      <c r="O31" s="83">
        <v>23</v>
      </c>
      <c r="P31" s="83">
        <v>4</v>
      </c>
      <c r="Q31" s="83">
        <v>6</v>
      </c>
      <c r="R31" s="83"/>
      <c r="S31" s="83"/>
      <c r="T31" s="83"/>
      <c r="U31" s="83"/>
      <c r="V31" s="83"/>
      <c r="W31" s="84"/>
      <c r="X31" s="84"/>
      <c r="Y31" s="85">
        <f t="shared" ref="Y31:Y32" si="5">SUM(M31:X31)</f>
        <v>68</v>
      </c>
      <c r="Z31" s="86">
        <f t="shared" ref="Z31:Z32" si="6">Y31/L31</f>
        <v>9.4444444444444442E-2</v>
      </c>
      <c r="AA31" s="111" t="s">
        <v>221</v>
      </c>
      <c r="AB31" s="112"/>
      <c r="AC31" s="75"/>
    </row>
    <row r="32" spans="1:29" ht="122.25" customHeight="1" thickBot="1">
      <c r="A32" s="1"/>
      <c r="B32" s="74"/>
      <c r="C32" s="32" t="s">
        <v>199</v>
      </c>
      <c r="D32" s="26" t="s">
        <v>200</v>
      </c>
      <c r="E32" s="26" t="s">
        <v>201</v>
      </c>
      <c r="F32" s="26" t="s">
        <v>202</v>
      </c>
      <c r="G32" s="26" t="s">
        <v>174</v>
      </c>
      <c r="H32" s="26" t="s">
        <v>195</v>
      </c>
      <c r="I32" s="26" t="s">
        <v>176</v>
      </c>
      <c r="J32" s="26" t="s">
        <v>177</v>
      </c>
      <c r="K32" s="37" t="s">
        <v>264</v>
      </c>
      <c r="L32" s="53">
        <v>200</v>
      </c>
      <c r="M32" s="55">
        <v>77</v>
      </c>
      <c r="N32" s="55">
        <v>5</v>
      </c>
      <c r="O32" s="54">
        <v>5</v>
      </c>
      <c r="P32" s="54">
        <v>9</v>
      </c>
      <c r="Q32" s="54">
        <v>0</v>
      </c>
      <c r="R32" s="54"/>
      <c r="S32" s="55"/>
      <c r="T32" s="55"/>
      <c r="U32" s="55"/>
      <c r="V32" s="55"/>
      <c r="W32" s="55"/>
      <c r="X32" s="55"/>
      <c r="Y32" s="56">
        <f t="shared" si="5"/>
        <v>96</v>
      </c>
      <c r="Z32" s="63">
        <f t="shared" si="6"/>
        <v>0.48</v>
      </c>
      <c r="AA32" s="113" t="s">
        <v>223</v>
      </c>
      <c r="AB32" s="114"/>
      <c r="AC32" s="75"/>
    </row>
    <row r="33" spans="1:29" ht="21" thickBot="1">
      <c r="A33" s="1"/>
      <c r="B33" s="74"/>
      <c r="C33" s="108" t="s">
        <v>273</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10"/>
      <c r="AC33" s="75"/>
    </row>
    <row r="34" spans="1:29" ht="95.25" customHeight="1">
      <c r="A34" s="1"/>
      <c r="B34" s="74"/>
      <c r="C34" s="28" t="s">
        <v>208</v>
      </c>
      <c r="D34" s="33" t="s">
        <v>209</v>
      </c>
      <c r="E34" s="33" t="s">
        <v>210</v>
      </c>
      <c r="F34" s="33" t="s">
        <v>211</v>
      </c>
      <c r="G34" s="29" t="s">
        <v>174</v>
      </c>
      <c r="H34" s="29" t="s">
        <v>175</v>
      </c>
      <c r="I34" s="29" t="s">
        <v>176</v>
      </c>
      <c r="J34" s="29" t="s">
        <v>177</v>
      </c>
      <c r="K34" s="30" t="s">
        <v>203</v>
      </c>
      <c r="L34" s="48">
        <v>100</v>
      </c>
      <c r="M34" s="49">
        <v>2</v>
      </c>
      <c r="N34" s="49">
        <v>12</v>
      </c>
      <c r="O34" s="49">
        <v>12</v>
      </c>
      <c r="P34" s="49">
        <v>12</v>
      </c>
      <c r="Q34" s="49">
        <v>5</v>
      </c>
      <c r="R34" s="49"/>
      <c r="S34" s="50"/>
      <c r="T34" s="50"/>
      <c r="U34" s="50"/>
      <c r="V34" s="50"/>
      <c r="W34" s="50"/>
      <c r="X34" s="50"/>
      <c r="Y34" s="51">
        <f t="shared" si="1"/>
        <v>43</v>
      </c>
      <c r="Z34" s="62">
        <f t="shared" si="2"/>
        <v>0.43</v>
      </c>
      <c r="AA34" s="111" t="s">
        <v>225</v>
      </c>
      <c r="AB34" s="112"/>
      <c r="AC34" s="75"/>
    </row>
    <row r="35" spans="1:29" ht="141.75" customHeight="1">
      <c r="A35" s="1"/>
      <c r="B35" s="77"/>
      <c r="C35" s="31" t="s">
        <v>212</v>
      </c>
      <c r="D35" s="34" t="s">
        <v>213</v>
      </c>
      <c r="E35" s="34" t="s">
        <v>214</v>
      </c>
      <c r="F35" s="34" t="s">
        <v>215</v>
      </c>
      <c r="G35" s="23" t="s">
        <v>174</v>
      </c>
      <c r="H35" s="23" t="s">
        <v>175</v>
      </c>
      <c r="I35" s="23" t="s">
        <v>176</v>
      </c>
      <c r="J35" s="23" t="s">
        <v>177</v>
      </c>
      <c r="K35" s="24" t="s">
        <v>178</v>
      </c>
      <c r="L35" s="53">
        <v>4000</v>
      </c>
      <c r="M35" s="54">
        <v>306</v>
      </c>
      <c r="N35" s="54">
        <v>334</v>
      </c>
      <c r="O35" s="54">
        <v>384</v>
      </c>
      <c r="P35" s="54">
        <v>514</v>
      </c>
      <c r="Q35" s="54">
        <v>377</v>
      </c>
      <c r="R35" s="54"/>
      <c r="S35" s="55"/>
      <c r="T35" s="55"/>
      <c r="U35" s="55"/>
      <c r="V35" s="55"/>
      <c r="W35" s="55"/>
      <c r="X35" s="55"/>
      <c r="Y35" s="56">
        <f t="shared" si="1"/>
        <v>1915</v>
      </c>
      <c r="Z35" s="63">
        <f t="shared" si="2"/>
        <v>0.47875000000000001</v>
      </c>
      <c r="AA35" s="113" t="s">
        <v>225</v>
      </c>
      <c r="AB35" s="114"/>
      <c r="AC35" s="78"/>
    </row>
    <row r="36" spans="1:29" ht="95.25" customHeight="1" thickBot="1">
      <c r="A36" s="1"/>
      <c r="B36" s="77"/>
      <c r="C36" s="32" t="s">
        <v>216</v>
      </c>
      <c r="D36" s="35" t="s">
        <v>217</v>
      </c>
      <c r="E36" s="35" t="s">
        <v>218</v>
      </c>
      <c r="F36" s="35" t="s">
        <v>219</v>
      </c>
      <c r="G36" s="26" t="s">
        <v>174</v>
      </c>
      <c r="H36" s="26" t="s">
        <v>175</v>
      </c>
      <c r="I36" s="26" t="s">
        <v>176</v>
      </c>
      <c r="J36" s="26" t="s">
        <v>177</v>
      </c>
      <c r="K36" s="27" t="s">
        <v>178</v>
      </c>
      <c r="L36" s="58">
        <v>1400</v>
      </c>
      <c r="M36" s="102">
        <v>117</v>
      </c>
      <c r="N36" s="102">
        <v>137</v>
      </c>
      <c r="O36" s="102">
        <v>143</v>
      </c>
      <c r="P36" s="102">
        <v>133</v>
      </c>
      <c r="Q36" s="102">
        <v>127</v>
      </c>
      <c r="R36" s="59"/>
      <c r="S36" s="59"/>
      <c r="T36" s="59"/>
      <c r="U36" s="59"/>
      <c r="V36" s="59"/>
      <c r="W36" s="59"/>
      <c r="X36" s="59"/>
      <c r="Y36" s="60">
        <f t="shared" si="1"/>
        <v>657</v>
      </c>
      <c r="Z36" s="64">
        <f t="shared" si="2"/>
        <v>0.46928571428571431</v>
      </c>
      <c r="AA36" s="115" t="s">
        <v>226</v>
      </c>
      <c r="AB36" s="116"/>
      <c r="AC36" s="78"/>
    </row>
    <row r="37" spans="1:29" ht="15.75" customHeight="1" thickBot="1">
      <c r="A37" s="1"/>
      <c r="B37" s="79"/>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80"/>
    </row>
    <row r="38" spans="1:2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53">
    <mergeCell ref="D3:Z3"/>
    <mergeCell ref="AA3:AB3"/>
    <mergeCell ref="C5:C13"/>
    <mergeCell ref="D5:D6"/>
    <mergeCell ref="K5:K13"/>
    <mergeCell ref="N5:AB5"/>
    <mergeCell ref="N13:AB13"/>
    <mergeCell ref="L5:M5"/>
    <mergeCell ref="L6:M6"/>
    <mergeCell ref="L7:M7"/>
    <mergeCell ref="D8:D10"/>
    <mergeCell ref="E8:J10"/>
    <mergeCell ref="L8:M8"/>
    <mergeCell ref="N8:AB8"/>
    <mergeCell ref="L10:M10"/>
    <mergeCell ref="N10:AB10"/>
    <mergeCell ref="D11:D12"/>
    <mergeCell ref="E11:J12"/>
    <mergeCell ref="L11:M11"/>
    <mergeCell ref="C14:D15"/>
    <mergeCell ref="AA29:AB29"/>
    <mergeCell ref="L12:M12"/>
    <mergeCell ref="N12:AB12"/>
    <mergeCell ref="AA16:AB16"/>
    <mergeCell ref="AA18:AB18"/>
    <mergeCell ref="AA20:AB20"/>
    <mergeCell ref="AA21:AB21"/>
    <mergeCell ref="AA23:AB23"/>
    <mergeCell ref="AA25:AB25"/>
    <mergeCell ref="AA26:AB26"/>
    <mergeCell ref="E13:J13"/>
    <mergeCell ref="L13:M13"/>
    <mergeCell ref="N6:AB6"/>
    <mergeCell ref="N7:AB7"/>
    <mergeCell ref="N9:AB9"/>
    <mergeCell ref="N11:AB11"/>
    <mergeCell ref="E5:J6"/>
    <mergeCell ref="E7:J7"/>
    <mergeCell ref="E14:K15"/>
    <mergeCell ref="AA14:AB15"/>
    <mergeCell ref="C17:AB17"/>
    <mergeCell ref="AA19:AB19"/>
    <mergeCell ref="C22:AB22"/>
    <mergeCell ref="AA24:AB24"/>
    <mergeCell ref="C28:AB28"/>
    <mergeCell ref="AA34:AB34"/>
    <mergeCell ref="AA35:AB35"/>
    <mergeCell ref="AA36:AB36"/>
    <mergeCell ref="AA31:AB31"/>
    <mergeCell ref="AA32:AB32"/>
    <mergeCell ref="C33:AB33"/>
    <mergeCell ref="AA30:AB30"/>
    <mergeCell ref="AA27:AB27"/>
  </mergeCells>
  <pageMargins left="0.25" right="0.25" top="0.75" bottom="0.75" header="0.3" footer="0.3"/>
  <pageSetup paperSize="5" scale="52" fitToHeight="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3C5F-749F-544C-BB66-D3E2DFA0BB1F}">
  <sheetPr>
    <tabColor rgb="FF92D050"/>
  </sheetPr>
  <dimension ref="A1:C18"/>
  <sheetViews>
    <sheetView zoomScale="130" zoomScaleNormal="130" workbookViewId="0">
      <selection activeCell="B17" sqref="B17"/>
    </sheetView>
  </sheetViews>
  <sheetFormatPr baseColWidth="10" defaultColWidth="10.85546875" defaultRowHeight="14.25"/>
  <cols>
    <col min="1" max="1" width="7.7109375" style="6" bestFit="1" customWidth="1"/>
    <col min="2" max="2" width="40.7109375" style="6" bestFit="1" customWidth="1"/>
    <col min="3" max="16384" width="10.85546875" style="6"/>
  </cols>
  <sheetData>
    <row r="1" spans="1:3" ht="15">
      <c r="A1" s="12" t="s">
        <v>43</v>
      </c>
      <c r="B1" s="12" t="s">
        <v>44</v>
      </c>
      <c r="C1" s="8"/>
    </row>
    <row r="2" spans="1:3">
      <c r="A2" s="13" t="s">
        <v>77</v>
      </c>
      <c r="B2" s="14" t="s">
        <v>45</v>
      </c>
    </row>
    <row r="3" spans="1:3">
      <c r="A3" s="13" t="s">
        <v>78</v>
      </c>
      <c r="B3" s="14" t="s">
        <v>46</v>
      </c>
    </row>
    <row r="4" spans="1:3">
      <c r="A4" s="13" t="s">
        <v>62</v>
      </c>
      <c r="B4" s="14" t="s">
        <v>47</v>
      </c>
    </row>
    <row r="5" spans="1:3">
      <c r="A5" s="13" t="s">
        <v>63</v>
      </c>
      <c r="B5" s="14" t="s">
        <v>48</v>
      </c>
    </row>
    <row r="6" spans="1:3">
      <c r="A6" s="13" t="s">
        <v>64</v>
      </c>
      <c r="B6" s="14" t="s">
        <v>49</v>
      </c>
    </row>
    <row r="7" spans="1:3">
      <c r="A7" s="13" t="s">
        <v>65</v>
      </c>
      <c r="B7" s="14" t="s">
        <v>50</v>
      </c>
    </row>
    <row r="8" spans="1:3">
      <c r="A8" s="13" t="s">
        <v>66</v>
      </c>
      <c r="B8" s="14" t="s">
        <v>51</v>
      </c>
    </row>
    <row r="9" spans="1:3">
      <c r="A9" s="13" t="s">
        <v>67</v>
      </c>
      <c r="B9" s="14" t="s">
        <v>52</v>
      </c>
    </row>
    <row r="10" spans="1:3">
      <c r="A10" s="13" t="s">
        <v>68</v>
      </c>
      <c r="B10" s="14" t="s">
        <v>53</v>
      </c>
    </row>
    <row r="11" spans="1:3">
      <c r="A11" s="13" t="s">
        <v>69</v>
      </c>
      <c r="B11" s="14" t="s">
        <v>54</v>
      </c>
    </row>
    <row r="12" spans="1:3">
      <c r="A12" s="13" t="s">
        <v>70</v>
      </c>
      <c r="B12" s="14" t="s">
        <v>55</v>
      </c>
    </row>
    <row r="13" spans="1:3">
      <c r="A13" s="13" t="s">
        <v>71</v>
      </c>
      <c r="B13" s="14" t="s">
        <v>56</v>
      </c>
    </row>
    <row r="14" spans="1:3">
      <c r="A14" s="13" t="s">
        <v>72</v>
      </c>
      <c r="B14" s="14" t="s">
        <v>57</v>
      </c>
    </row>
    <row r="15" spans="1:3">
      <c r="A15" s="13" t="s">
        <v>73</v>
      </c>
      <c r="B15" s="14" t="s">
        <v>58</v>
      </c>
    </row>
    <row r="16" spans="1:3">
      <c r="A16" s="13" t="s">
        <v>74</v>
      </c>
      <c r="B16" s="14" t="s">
        <v>59</v>
      </c>
    </row>
    <row r="17" spans="1:2">
      <c r="A17" s="13" t="s">
        <v>75</v>
      </c>
      <c r="B17" s="97" t="s">
        <v>60</v>
      </c>
    </row>
    <row r="18" spans="1:2">
      <c r="A18" s="13" t="s">
        <v>76</v>
      </c>
      <c r="B18" s="14" t="s">
        <v>61</v>
      </c>
    </row>
  </sheetData>
  <phoneticPr fontId="15"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FD81-DBC9-3C49-B65E-A3CB298C9A68}">
  <sheetPr>
    <tabColor theme="7" tint="-0.499984740745262"/>
  </sheetPr>
  <dimension ref="A1:E5"/>
  <sheetViews>
    <sheetView zoomScale="140" zoomScaleNormal="140" workbookViewId="0">
      <selection activeCell="B2" sqref="B2"/>
    </sheetView>
  </sheetViews>
  <sheetFormatPr baseColWidth="10" defaultRowHeight="15"/>
  <cols>
    <col min="1" max="1" width="7" bestFit="1" customWidth="1"/>
    <col min="2" max="2" width="49.42578125" bestFit="1" customWidth="1"/>
    <col min="3" max="3" width="2.7109375" customWidth="1"/>
    <col min="4" max="4" width="6.140625" customWidth="1"/>
    <col min="5" max="5" width="64.140625" bestFit="1" customWidth="1"/>
  </cols>
  <sheetData>
    <row r="1" spans="1:5">
      <c r="A1" s="9" t="s">
        <v>26</v>
      </c>
      <c r="B1" s="9" t="s">
        <v>31</v>
      </c>
      <c r="C1" s="6"/>
      <c r="D1" s="9" t="s">
        <v>26</v>
      </c>
      <c r="E1" s="9" t="s">
        <v>32</v>
      </c>
    </row>
    <row r="2" spans="1:5">
      <c r="A2" s="10" t="s">
        <v>80</v>
      </c>
      <c r="B2" s="98" t="s">
        <v>36</v>
      </c>
      <c r="C2" s="6"/>
      <c r="D2" s="10" t="s">
        <v>83</v>
      </c>
      <c r="E2" s="11" t="s">
        <v>40</v>
      </c>
    </row>
    <row r="3" spans="1:5">
      <c r="A3" s="10" t="s">
        <v>79</v>
      </c>
      <c r="B3" s="11" t="s">
        <v>37</v>
      </c>
      <c r="C3" s="6"/>
      <c r="D3" s="10" t="s">
        <v>84</v>
      </c>
      <c r="E3" s="11" t="s">
        <v>41</v>
      </c>
    </row>
    <row r="4" spans="1:5">
      <c r="A4" s="10" t="s">
        <v>81</v>
      </c>
      <c r="B4" s="11" t="s">
        <v>38</v>
      </c>
      <c r="C4" s="6"/>
      <c r="D4" s="10" t="s">
        <v>85</v>
      </c>
      <c r="E4" s="11" t="s">
        <v>42</v>
      </c>
    </row>
    <row r="5" spans="1:5">
      <c r="A5" s="10" t="s">
        <v>82</v>
      </c>
      <c r="B5" s="11" t="s">
        <v>39</v>
      </c>
    </row>
  </sheetData>
  <phoneticPr fontId="15" type="noConversion"/>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A0B2-8547-6449-9BD9-3059A1D20F96}">
  <sheetPr>
    <tabColor theme="5"/>
  </sheetPr>
  <dimension ref="A1:H10"/>
  <sheetViews>
    <sheetView zoomScale="140" zoomScaleNormal="140" workbookViewId="0">
      <selection activeCell="E4" sqref="E4"/>
    </sheetView>
  </sheetViews>
  <sheetFormatPr baseColWidth="10" defaultColWidth="10.85546875" defaultRowHeight="14.25"/>
  <cols>
    <col min="1" max="1" width="10.85546875" style="6"/>
    <col min="2" max="2" width="33.85546875" style="6" customWidth="1"/>
    <col min="3" max="3" width="3.42578125" style="6" customWidth="1"/>
    <col min="4" max="4" width="10.85546875" style="6"/>
    <col min="5" max="5" width="59.140625" style="6" bestFit="1" customWidth="1"/>
    <col min="6" max="6" width="4" style="6" customWidth="1"/>
    <col min="7" max="7" width="13.85546875" style="7" bestFit="1" customWidth="1"/>
    <col min="8" max="8" width="59" style="6" bestFit="1" customWidth="1"/>
    <col min="9" max="16384" width="10.85546875" style="6"/>
  </cols>
  <sheetData>
    <row r="1" spans="1:8" s="8" customFormat="1" ht="15">
      <c r="A1" s="12" t="s">
        <v>113</v>
      </c>
      <c r="B1" s="12" t="s">
        <v>119</v>
      </c>
      <c r="D1" s="12" t="s">
        <v>125</v>
      </c>
      <c r="E1" s="12" t="s">
        <v>126</v>
      </c>
      <c r="G1" s="12" t="s">
        <v>141</v>
      </c>
      <c r="H1" s="12" t="s">
        <v>139</v>
      </c>
    </row>
    <row r="2" spans="1:8">
      <c r="A2" s="15" t="s">
        <v>114</v>
      </c>
      <c r="B2" s="99" t="s">
        <v>120</v>
      </c>
      <c r="D2" s="15" t="s">
        <v>127</v>
      </c>
      <c r="E2" s="15" t="s">
        <v>133</v>
      </c>
      <c r="G2" s="13" t="s">
        <v>140</v>
      </c>
      <c r="H2" s="15" t="s">
        <v>150</v>
      </c>
    </row>
    <row r="3" spans="1:8">
      <c r="A3" s="15" t="s">
        <v>115</v>
      </c>
      <c r="B3" s="15" t="s">
        <v>121</v>
      </c>
      <c r="D3" s="15" t="s">
        <v>128</v>
      </c>
      <c r="E3" s="15" t="s">
        <v>134</v>
      </c>
      <c r="G3" s="13" t="s">
        <v>142</v>
      </c>
      <c r="H3" s="15" t="s">
        <v>151</v>
      </c>
    </row>
    <row r="4" spans="1:8">
      <c r="A4" s="15" t="s">
        <v>116</v>
      </c>
      <c r="B4" s="15" t="s">
        <v>122</v>
      </c>
      <c r="D4" s="15" t="s">
        <v>129</v>
      </c>
      <c r="E4" s="15" t="s">
        <v>135</v>
      </c>
      <c r="G4" s="13" t="s">
        <v>143</v>
      </c>
      <c r="H4" s="15" t="s">
        <v>152</v>
      </c>
    </row>
    <row r="5" spans="1:8">
      <c r="A5" s="15" t="s">
        <v>117</v>
      </c>
      <c r="B5" s="15" t="s">
        <v>123</v>
      </c>
      <c r="D5" s="15" t="s">
        <v>130</v>
      </c>
      <c r="E5" s="15" t="s">
        <v>136</v>
      </c>
      <c r="G5" s="13" t="s">
        <v>144</v>
      </c>
      <c r="H5" s="15" t="s">
        <v>153</v>
      </c>
    </row>
    <row r="6" spans="1:8">
      <c r="A6" s="15" t="s">
        <v>118</v>
      </c>
      <c r="B6" s="15" t="s">
        <v>124</v>
      </c>
      <c r="D6" s="15" t="s">
        <v>131</v>
      </c>
      <c r="E6" s="15" t="s">
        <v>137</v>
      </c>
      <c r="G6" s="13" t="s">
        <v>145</v>
      </c>
      <c r="H6" s="15" t="s">
        <v>154</v>
      </c>
    </row>
    <row r="7" spans="1:8">
      <c r="D7" s="15" t="s">
        <v>132</v>
      </c>
      <c r="E7" s="15" t="s">
        <v>138</v>
      </c>
      <c r="G7" s="13" t="s">
        <v>146</v>
      </c>
      <c r="H7" s="15" t="s">
        <v>155</v>
      </c>
    </row>
    <row r="8" spans="1:8">
      <c r="G8" s="13" t="s">
        <v>147</v>
      </c>
      <c r="H8" s="15" t="s">
        <v>156</v>
      </c>
    </row>
    <row r="9" spans="1:8">
      <c r="G9" s="13" t="s">
        <v>148</v>
      </c>
      <c r="H9" s="15" t="s">
        <v>157</v>
      </c>
    </row>
    <row r="10" spans="1:8">
      <c r="G10" s="13" t="s">
        <v>149</v>
      </c>
      <c r="H10" s="15" t="s">
        <v>158</v>
      </c>
    </row>
  </sheetData>
  <phoneticPr fontId="15"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CC0C-8020-ED45-83F7-2CDEDC016841}">
  <sheetPr>
    <tabColor rgb="FF6E292E"/>
  </sheetPr>
  <dimension ref="A1:E5"/>
  <sheetViews>
    <sheetView zoomScale="150" zoomScaleNormal="150" workbookViewId="0">
      <selection activeCell="B2" sqref="B2"/>
    </sheetView>
  </sheetViews>
  <sheetFormatPr baseColWidth="10" defaultColWidth="10.85546875" defaultRowHeight="14.25"/>
  <cols>
    <col min="1" max="1" width="4.28515625" style="7" bestFit="1" customWidth="1"/>
    <col min="2" max="2" width="46.28515625" style="6" customWidth="1"/>
    <col min="3" max="3" width="4.7109375" style="6" customWidth="1"/>
    <col min="4" max="4" width="5" style="6" bestFit="1" customWidth="1"/>
    <col min="5" max="5" width="65.28515625" style="6" bestFit="1" customWidth="1"/>
    <col min="6" max="6" width="3.140625" style="6" customWidth="1"/>
    <col min="7" max="16384" width="10.85546875" style="6"/>
  </cols>
  <sheetData>
    <row r="1" spans="1:5" ht="15">
      <c r="A1" s="9" t="s">
        <v>26</v>
      </c>
      <c r="B1" s="9" t="s">
        <v>31</v>
      </c>
      <c r="D1" s="9" t="s">
        <v>26</v>
      </c>
      <c r="E1" s="9" t="s">
        <v>32</v>
      </c>
    </row>
    <row r="2" spans="1:5">
      <c r="A2" s="10">
        <v>1</v>
      </c>
      <c r="B2" s="98" t="s">
        <v>27</v>
      </c>
      <c r="D2" s="10" t="s">
        <v>111</v>
      </c>
      <c r="E2" s="11" t="s">
        <v>33</v>
      </c>
    </row>
    <row r="3" spans="1:5">
      <c r="A3" s="10">
        <v>2</v>
      </c>
      <c r="B3" s="11" t="s">
        <v>28</v>
      </c>
      <c r="D3" s="10" t="s">
        <v>110</v>
      </c>
      <c r="E3" s="11" t="s">
        <v>34</v>
      </c>
    </row>
    <row r="4" spans="1:5">
      <c r="A4" s="10">
        <v>3</v>
      </c>
      <c r="B4" s="11" t="s">
        <v>29</v>
      </c>
      <c r="D4" s="10" t="s">
        <v>112</v>
      </c>
      <c r="E4" s="11" t="s">
        <v>35</v>
      </c>
    </row>
    <row r="5" spans="1:5">
      <c r="A5" s="10">
        <v>4</v>
      </c>
      <c r="B5" s="11" t="s">
        <v>30</v>
      </c>
      <c r="D5" s="7"/>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58A7-E2E2-574C-8EB6-A51A14CF7FC7}">
  <sheetPr>
    <tabColor theme="7" tint="0.59999389629810485"/>
  </sheetPr>
  <dimension ref="A1:B13"/>
  <sheetViews>
    <sheetView workbookViewId="0">
      <selection activeCell="B4" sqref="B4"/>
    </sheetView>
  </sheetViews>
  <sheetFormatPr baseColWidth="10" defaultColWidth="10.85546875" defaultRowHeight="14.25"/>
  <cols>
    <col min="1" max="1" width="10.85546875" style="7"/>
    <col min="2" max="2" width="138.7109375" style="6" customWidth="1"/>
    <col min="3" max="16384" width="10.85546875" style="6"/>
  </cols>
  <sheetData>
    <row r="1" spans="1:2" ht="32.1" customHeight="1">
      <c r="A1" s="18" t="s">
        <v>26</v>
      </c>
      <c r="B1" s="18" t="s">
        <v>98</v>
      </c>
    </row>
    <row r="2" spans="1:2" ht="32.1" customHeight="1">
      <c r="A2" s="16" t="s">
        <v>99</v>
      </c>
      <c r="B2" s="17" t="s">
        <v>86</v>
      </c>
    </row>
    <row r="3" spans="1:2" ht="32.1" customHeight="1">
      <c r="A3" s="16" t="s">
        <v>100</v>
      </c>
      <c r="B3" s="17" t="s">
        <v>87</v>
      </c>
    </row>
    <row r="4" spans="1:2" ht="32.1" customHeight="1">
      <c r="A4" s="16" t="s">
        <v>101</v>
      </c>
      <c r="B4" s="96" t="s">
        <v>88</v>
      </c>
    </row>
    <row r="5" spans="1:2" ht="32.1" customHeight="1">
      <c r="A5" s="204" t="s">
        <v>102</v>
      </c>
      <c r="B5" s="17" t="s">
        <v>89</v>
      </c>
    </row>
    <row r="6" spans="1:2" ht="33.950000000000003" customHeight="1">
      <c r="A6" s="205"/>
      <c r="B6" s="17" t="s">
        <v>90</v>
      </c>
    </row>
    <row r="7" spans="1:2" ht="32.1" customHeight="1">
      <c r="A7" s="16" t="s">
        <v>103</v>
      </c>
      <c r="B7" s="17" t="s">
        <v>91</v>
      </c>
    </row>
    <row r="8" spans="1:2" ht="32.1" customHeight="1">
      <c r="A8" s="16" t="s">
        <v>104</v>
      </c>
      <c r="B8" s="17" t="s">
        <v>92</v>
      </c>
    </row>
    <row r="9" spans="1:2" ht="32.1" customHeight="1">
      <c r="A9" s="16" t="s">
        <v>105</v>
      </c>
      <c r="B9" s="17" t="s">
        <v>93</v>
      </c>
    </row>
    <row r="10" spans="1:2" ht="32.1" customHeight="1">
      <c r="A10" s="204" t="s">
        <v>106</v>
      </c>
      <c r="B10" s="96" t="s">
        <v>94</v>
      </c>
    </row>
    <row r="11" spans="1:2" ht="32.1" customHeight="1">
      <c r="A11" s="205"/>
      <c r="B11" s="17" t="s">
        <v>95</v>
      </c>
    </row>
    <row r="12" spans="1:2" ht="32.1" customHeight="1">
      <c r="A12" s="16" t="s">
        <v>107</v>
      </c>
      <c r="B12" s="17" t="s">
        <v>96</v>
      </c>
    </row>
    <row r="13" spans="1:2" ht="32.1" customHeight="1">
      <c r="A13" s="16" t="s">
        <v>108</v>
      </c>
      <c r="B13" s="17" t="s">
        <v>97</v>
      </c>
    </row>
  </sheetData>
  <mergeCells count="2">
    <mergeCell ref="A5:A6"/>
    <mergeCell ref="A10:A11"/>
  </mergeCells>
  <phoneticPr fontId="15"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2026</vt:lpstr>
      <vt:lpstr>ODS</vt:lpstr>
      <vt:lpstr>PND</vt:lpstr>
      <vt:lpstr>PEDG</vt:lpstr>
      <vt:lpstr>PMDG</vt:lpstr>
      <vt:lpstr>PDM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PALAFOX</dc:creator>
  <cp:lastModifiedBy>Direccion Tecnica Tonala</cp:lastModifiedBy>
  <cp:lastPrinted>2026-01-09T18:55:34Z</cp:lastPrinted>
  <dcterms:created xsi:type="dcterms:W3CDTF">2022-06-27T17:50:37Z</dcterms:created>
  <dcterms:modified xsi:type="dcterms:W3CDTF">2026-06-12T16:29:27Z</dcterms:modified>
</cp:coreProperties>
</file>