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ocayo vikingo\TRANSPARENCIA CHRIS\"/>
    </mc:Choice>
  </mc:AlternateContent>
  <bookViews>
    <workbookView xWindow="0" yWindow="0" windowWidth="21600" windowHeight="8805"/>
  </bookViews>
  <sheets>
    <sheet name="LISTA DE RAYA" sheetId="1" r:id="rId1"/>
    <sheet name="TOTAL DE EMPLEADOS" sheetId="2" r:id="rId2"/>
    <sheet name="BANORTE" sheetId="3" r:id="rId3"/>
    <sheet name="RESUMEN" sheetId="4" r:id="rId4"/>
  </sheets>
  <definedNames>
    <definedName name="_xlnm._FilterDatabase" localSheetId="0" hidden="1">'LISTA DE RAYA'!$A$8:$J$37</definedName>
    <definedName name="_xlnm._FilterDatabase" localSheetId="1" hidden="1">'TOTAL DE EMPLEADOS'!$A$1:$C$14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H34" i="1"/>
  <c r="H32" i="1"/>
  <c r="H31" i="1"/>
  <c r="H30" i="1"/>
  <c r="H29" i="1"/>
  <c r="H28" i="1"/>
  <c r="H27" i="1"/>
  <c r="H26" i="1"/>
  <c r="H25" i="1"/>
  <c r="H22" i="1"/>
  <c r="H19" i="1"/>
  <c r="H17" i="1"/>
  <c r="H16" i="1"/>
  <c r="H15" i="1"/>
  <c r="H14" i="1"/>
  <c r="D37" i="1"/>
  <c r="D34" i="1"/>
  <c r="D32" i="1"/>
  <c r="D31" i="1"/>
  <c r="D30" i="1"/>
  <c r="D29" i="1"/>
  <c r="D28" i="1"/>
  <c r="D27" i="1"/>
  <c r="D26" i="1"/>
  <c r="D25" i="1"/>
  <c r="D22" i="1"/>
  <c r="D19" i="1"/>
  <c r="D17" i="1"/>
  <c r="D16" i="1"/>
  <c r="D15" i="1"/>
  <c r="D14" i="1"/>
  <c r="C7" i="3" l="1"/>
  <c r="C7" i="2"/>
</calcChain>
</file>

<file path=xl/sharedStrings.xml><?xml version="1.0" encoding="utf-8"?>
<sst xmlns="http://schemas.openxmlformats.org/spreadsheetml/2006/main" count="266" uniqueCount="91">
  <si>
    <t>CONTPAQ i</t>
  </si>
  <si>
    <t xml:space="preserve">      NÓMINAS</t>
  </si>
  <si>
    <t>CONTRATOS</t>
  </si>
  <si>
    <t>Lista de Raya (forma tabular)</t>
  </si>
  <si>
    <t>Periodo 19 al 19 Quincenal del 01/10/2025 al 15/10/2025</t>
  </si>
  <si>
    <t>Reg Pat IMSS: 00000000000,H6710584382</t>
  </si>
  <si>
    <t xml:space="preserve">RFC: MTJ -850101-VA4 </t>
  </si>
  <si>
    <t>Fecha: 13/Oct/2025</t>
  </si>
  <si>
    <t>Hora: 11:33:25:633</t>
  </si>
  <si>
    <t>Código</t>
  </si>
  <si>
    <t>Empleado</t>
  </si>
  <si>
    <t>Honorarios asimilados a sueldos</t>
  </si>
  <si>
    <t>*Otras* *Percepciones*</t>
  </si>
  <si>
    <t>*TOTAL* *PERCEPCIONES*</t>
  </si>
  <si>
    <t>Ajuste al neto</t>
  </si>
  <si>
    <t>3% impuesto estatal</t>
  </si>
  <si>
    <t>I.S.R. Asimilados</t>
  </si>
  <si>
    <t>*Otras* *Deducciones*</t>
  </si>
  <si>
    <t>*TOTAL* *DEDUCCIONES*</t>
  </si>
  <si>
    <t>*NETO*</t>
  </si>
  <si>
    <t xml:space="preserve">    Reg. Pat. IMSS:  H6710584382</t>
  </si>
  <si>
    <t>Departamento 940 0940 Direccion de cultura</t>
  </si>
  <si>
    <t>06235</t>
  </si>
  <si>
    <t>NERI VIDAURRE VICTOR MANUEL</t>
  </si>
  <si>
    <t>06879</t>
  </si>
  <si>
    <t>FRANCO JARERO MIGUEL</t>
  </si>
  <si>
    <t>06897</t>
  </si>
  <si>
    <t>CERDA ORTIZ ANABEL ESTIVALI</t>
  </si>
  <si>
    <t>07453</t>
  </si>
  <si>
    <t>VELEZ RAMOS ERICK GUADALUPE</t>
  </si>
  <si>
    <t>Total Depto</t>
  </si>
  <si>
    <t xml:space="preserve">  -----------------------</t>
  </si>
  <si>
    <t xml:space="preserve">  =============</t>
  </si>
  <si>
    <t>Total Gral.</t>
  </si>
  <si>
    <t xml:space="preserve"> </t>
  </si>
  <si>
    <t>TOTAL DE EMPLEADOS               4</t>
  </si>
  <si>
    <t xml:space="preserve">     NÓMINAS</t>
  </si>
  <si>
    <t xml:space="preserve">Reg Pat IMSS: 00000000000 </t>
  </si>
  <si>
    <t>Hoja:      1</t>
  </si>
  <si>
    <t>Lista de Raya del 01/Oct/2025 al 15/Oct/2025</t>
  </si>
  <si>
    <t>Hora: 11:37:04:566</t>
  </si>
  <si>
    <t>Período Quincenal No. 19</t>
  </si>
  <si>
    <t>Hidalgo 21 col Centro CP 45400. TONALA, JALISCO</t>
  </si>
  <si>
    <t>Total General</t>
  </si>
  <si>
    <t>.......................................................................</t>
  </si>
  <si>
    <t>'3% impuesto estatal</t>
  </si>
  <si>
    <t xml:space="preserve">  </t>
  </si>
  <si>
    <t>Total Percepciones</t>
  </si>
  <si>
    <t>Total Deducciones</t>
  </si>
  <si>
    <t>Neto general</t>
  </si>
  <si>
    <t>Total de empleados general</t>
  </si>
  <si>
    <t>Obligación</t>
  </si>
  <si>
    <t>Importe</t>
  </si>
  <si>
    <t>Total Obligaciones</t>
  </si>
  <si>
    <t>Reparto monetario (efectivo)</t>
  </si>
  <si>
    <t>Denominación</t>
  </si>
  <si>
    <t>Cantidad</t>
  </si>
  <si>
    <t>Total</t>
  </si>
  <si>
    <t>Residuo</t>
  </si>
  <si>
    <t>Rubros I.M.S.S.</t>
  </si>
  <si>
    <t>Empresa</t>
  </si>
  <si>
    <t>Invalidez y Vida</t>
  </si>
  <si>
    <t>Cesantia y Vejez</t>
  </si>
  <si>
    <t>Enf. Gral. (3 SMDF)</t>
  </si>
  <si>
    <t>Enf. Gral. (Exc. 3SMDF)</t>
  </si>
  <si>
    <t>Enf. Gral. (Din. y Gastos)</t>
  </si>
  <si>
    <t>Total de empleados :   4</t>
  </si>
  <si>
    <t>2734.6</t>
  </si>
  <si>
    <t>072</t>
  </si>
  <si>
    <t>01</t>
  </si>
  <si>
    <t>1183882351</t>
  </si>
  <si>
    <t>1055348794</t>
  </si>
  <si>
    <t>1055348758</t>
  </si>
  <si>
    <t>1055349063</t>
  </si>
  <si>
    <t>Departamento 1097 INSTITUTO DE LA MUJER</t>
  </si>
  <si>
    <t>09965</t>
  </si>
  <si>
    <t>RAMIREZ RANGEL SANDRA VERONICA</t>
  </si>
  <si>
    <t>11024</t>
  </si>
  <si>
    <t>DIAZ GOMEZ OSCAR ALEJANDRO</t>
  </si>
  <si>
    <t>11025</t>
  </si>
  <si>
    <t>GURROLA MELGOZA ROGELIO</t>
  </si>
  <si>
    <t>11026</t>
  </si>
  <si>
    <t>MACIAS REA AURORA ISABEL</t>
  </si>
  <si>
    <t>11027</t>
  </si>
  <si>
    <t>BARAJAS HERNANDEZ MARIA DEL CARMEN</t>
  </si>
  <si>
    <t>11028</t>
  </si>
  <si>
    <t>GALLEGOS RODRIGUEZ NOEMI MONTSERRAT</t>
  </si>
  <si>
    <t>11029</t>
  </si>
  <si>
    <t>OROZCO HERNANDEZ SERGIO ABRAHAM</t>
  </si>
  <si>
    <t>11030</t>
  </si>
  <si>
    <t>VAZQUEZ SERRANO VALERIA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</si>
</sst>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b/>
      <sz val="8"/>
      <color indexed="48"/>
      <name val="Arial"/>
      <family val="2"/>
    </font>
    <font>
      <b/>
      <sz val="6"/>
      <color indexed="60"/>
      <name val="Arial"/>
      <family val="2"/>
    </font>
    <font>
      <sz val="11"/>
      <color indexed="8"/>
      <name val="Arial"/>
      <family val="2"/>
    </font>
    <font>
      <sz val="7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/>
    <xf numFmtId="0" fontId="12" fillId="0" borderId="0"/>
    <xf numFmtId="44" fontId="1" fillId="0" borderId="0" applyFont="0" applyFill="0" applyBorder="0" applyAlignment="0" applyProtection="0"/>
    <xf numFmtId="0" fontId="12" fillId="0" borderId="0"/>
    <xf numFmtId="2" fontId="19" fillId="0" borderId="0" applyFill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49" fontId="9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wrapText="1"/>
    </xf>
    <xf numFmtId="49" fontId="9" fillId="0" borderId="0" xfId="0" applyNumberFormat="1" applyFont="1"/>
    <xf numFmtId="49" fontId="11" fillId="0" borderId="0" xfId="0" applyNumberFormat="1" applyFont="1"/>
    <xf numFmtId="49" fontId="2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/>
    </xf>
    <xf numFmtId="164" fontId="9" fillId="0" borderId="0" xfId="0" applyNumberFormat="1" applyFont="1"/>
    <xf numFmtId="0" fontId="12" fillId="0" borderId="0" xfId="1"/>
    <xf numFmtId="49" fontId="13" fillId="3" borderId="2" xfId="1" applyNumberFormat="1" applyFont="1" applyFill="1" applyBorder="1" applyAlignment="1">
      <alignment horizontal="left" vertical="top"/>
    </xf>
    <xf numFmtId="49" fontId="14" fillId="3" borderId="2" xfId="1" applyNumberFormat="1" applyFont="1" applyFill="1" applyBorder="1" applyAlignment="1">
      <alignment horizontal="left" vertical="top"/>
    </xf>
    <xf numFmtId="49" fontId="15" fillId="3" borderId="2" xfId="1" applyNumberFormat="1" applyFont="1" applyFill="1" applyBorder="1" applyAlignment="1">
      <alignment horizontal="center" vertical="top"/>
    </xf>
    <xf numFmtId="49" fontId="16" fillId="3" borderId="2" xfId="1" applyNumberFormat="1" applyFont="1" applyFill="1" applyBorder="1" applyAlignment="1">
      <alignment horizontal="left" vertical="top"/>
    </xf>
    <xf numFmtId="49" fontId="16" fillId="3" borderId="2" xfId="1" applyNumberFormat="1" applyFont="1" applyFill="1" applyBorder="1" applyAlignment="1">
      <alignment horizontal="right" vertical="top"/>
    </xf>
    <xf numFmtId="49" fontId="17" fillId="3" borderId="2" xfId="1" applyNumberFormat="1" applyFont="1" applyFill="1" applyBorder="1" applyAlignment="1">
      <alignment horizontal="center" vertical="top"/>
    </xf>
    <xf numFmtId="0" fontId="12" fillId="3" borderId="2" xfId="1" applyFill="1" applyBorder="1" applyAlignment="1"/>
    <xf numFmtId="49" fontId="18" fillId="3" borderId="2" xfId="1" applyNumberFormat="1" applyFont="1" applyFill="1" applyBorder="1" applyAlignment="1">
      <alignment horizontal="center" vertical="top"/>
    </xf>
    <xf numFmtId="49" fontId="18" fillId="3" borderId="2" xfId="1" applyNumberFormat="1" applyFont="1" applyFill="1" applyBorder="1" applyAlignment="1">
      <alignment horizontal="left" vertical="top"/>
    </xf>
    <xf numFmtId="3" fontId="18" fillId="3" borderId="2" xfId="1" applyNumberFormat="1" applyFont="1" applyFill="1" applyBorder="1" applyAlignment="1">
      <alignment horizontal="right" vertical="top"/>
    </xf>
    <xf numFmtId="49" fontId="18" fillId="3" borderId="2" xfId="1" applyNumberFormat="1" applyFont="1" applyFill="1" applyBorder="1" applyAlignment="1">
      <alignment horizontal="right" vertical="top"/>
    </xf>
    <xf numFmtId="4" fontId="18" fillId="3" borderId="2" xfId="1" applyNumberFormat="1" applyFont="1" applyFill="1" applyBorder="1" applyAlignment="1">
      <alignment horizontal="right" vertical="top"/>
    </xf>
    <xf numFmtId="0" fontId="12" fillId="0" borderId="0" xfId="3"/>
    <xf numFmtId="49" fontId="12" fillId="0" borderId="0" xfId="3" applyNumberFormat="1"/>
    <xf numFmtId="164" fontId="5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50">
    <cellStyle name="Excel Built-in Normal" xfId="4"/>
    <cellStyle name="Millares 10" xfId="5"/>
    <cellStyle name="Millares 2 2" xfId="6"/>
    <cellStyle name="Moneda 2" xfId="7"/>
    <cellStyle name="Moneda 3" xfId="8"/>
    <cellStyle name="Moneda 4" xfId="9"/>
    <cellStyle name="Moneda 5" xfId="49"/>
    <cellStyle name="Moneda 6" xfId="2"/>
    <cellStyle name="Normal" xfId="0" builtinId="0"/>
    <cellStyle name="Normal 10" xfId="10"/>
    <cellStyle name="Normal 10 2" xfId="11"/>
    <cellStyle name="Normal 10 5" xfId="12"/>
    <cellStyle name="Normal 10 5 2" xfId="13"/>
    <cellStyle name="Normal 11" xfId="14"/>
    <cellStyle name="Normal 11 2" xfId="15"/>
    <cellStyle name="Normal 11 3" xfId="16"/>
    <cellStyle name="Normal 11 4" xfId="17"/>
    <cellStyle name="Normal 12" xfId="18"/>
    <cellStyle name="Normal 12 2" xfId="19"/>
    <cellStyle name="Normal 12 5" xfId="20"/>
    <cellStyle name="Normal 13" xfId="21"/>
    <cellStyle name="Normal 14" xfId="22"/>
    <cellStyle name="Normal 15" xfId="3"/>
    <cellStyle name="Normal 17" xfId="23"/>
    <cellStyle name="Normal 2" xfId="1"/>
    <cellStyle name="Normal 2 2" xfId="25"/>
    <cellStyle name="Normal 2 2 2" xfId="26"/>
    <cellStyle name="Normal 2 3" xfId="27"/>
    <cellStyle name="Normal 2 4" xfId="24"/>
    <cellStyle name="Normal 2 5" xfId="28"/>
    <cellStyle name="Normal 20" xfId="29"/>
    <cellStyle name="Normal 24" xfId="30"/>
    <cellStyle name="Normal 25" xfId="31"/>
    <cellStyle name="Normal 27" xfId="32"/>
    <cellStyle name="Normal 3" xfId="33"/>
    <cellStyle name="Normal 3 2" xfId="34"/>
    <cellStyle name="Normal 30" xfId="35"/>
    <cellStyle name="Normal 30 2" xfId="36"/>
    <cellStyle name="Normal 30 4 4" xfId="37"/>
    <cellStyle name="Normal 36" xfId="38"/>
    <cellStyle name="Normal 4" xfId="39"/>
    <cellStyle name="Normal 41" xfId="40"/>
    <cellStyle name="Normal 5" xfId="41"/>
    <cellStyle name="Normal 5 2" xfId="42"/>
    <cellStyle name="Normal 5 2 2" xfId="43"/>
    <cellStyle name="Normal 5 2 3" xfId="44"/>
    <cellStyle name="Normal 6" xfId="45"/>
    <cellStyle name="Normal 7" xfId="46"/>
    <cellStyle name="Normal 8" xfId="47"/>
    <cellStyle name="Normal 9" xfId="48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0" sqref="J1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0" width="15.7109375" style="1" customWidth="1"/>
    <col min="11" max="16384" width="11.42578125" style="1"/>
  </cols>
  <sheetData>
    <row r="1" spans="1:10" ht="18" customHeight="1" x14ac:dyDescent="0.25">
      <c r="A1" s="6" t="s">
        <v>0</v>
      </c>
      <c r="B1" s="32" t="s">
        <v>34</v>
      </c>
      <c r="C1" s="33"/>
      <c r="D1" s="33"/>
      <c r="E1" s="33"/>
    </row>
    <row r="2" spans="1:10" ht="24.95" customHeight="1" x14ac:dyDescent="0.2">
      <c r="A2" s="7" t="s">
        <v>1</v>
      </c>
      <c r="B2" s="34" t="s">
        <v>2</v>
      </c>
      <c r="C2" s="35"/>
      <c r="D2" s="35"/>
      <c r="E2" s="35"/>
    </row>
    <row r="3" spans="1:10" ht="15.75" x14ac:dyDescent="0.25">
      <c r="B3" s="36" t="s">
        <v>3</v>
      </c>
      <c r="C3" s="33"/>
      <c r="D3" s="33"/>
      <c r="E3" s="33"/>
      <c r="F3" s="5" t="s">
        <v>7</v>
      </c>
    </row>
    <row r="4" spans="1:10" ht="15" x14ac:dyDescent="0.25">
      <c r="B4" s="37" t="s">
        <v>4</v>
      </c>
      <c r="C4" s="33"/>
      <c r="D4" s="33"/>
      <c r="E4" s="33"/>
      <c r="F4" s="5" t="s">
        <v>8</v>
      </c>
    </row>
    <row r="5" spans="1:10" x14ac:dyDescent="0.2">
      <c r="B5" s="4" t="s">
        <v>5</v>
      </c>
    </row>
    <row r="6" spans="1:10" x14ac:dyDescent="0.2">
      <c r="B6" s="4" t="s">
        <v>6</v>
      </c>
    </row>
    <row r="8" spans="1:10" s="3" customFormat="1" ht="34.5" thickBot="1" x14ac:dyDescent="0.25">
      <c r="A8" s="8" t="s">
        <v>9</v>
      </c>
      <c r="B8" s="9" t="s">
        <v>10</v>
      </c>
      <c r="C8" s="9" t="s">
        <v>11</v>
      </c>
      <c r="D8" s="10" t="s">
        <v>12</v>
      </c>
      <c r="E8" s="10" t="s">
        <v>13</v>
      </c>
      <c r="F8" s="9" t="s">
        <v>15</v>
      </c>
      <c r="G8" s="9" t="s">
        <v>16</v>
      </c>
      <c r="H8" s="10" t="s">
        <v>17</v>
      </c>
      <c r="I8" s="10" t="s">
        <v>18</v>
      </c>
      <c r="J8" s="11" t="s">
        <v>19</v>
      </c>
    </row>
    <row r="9" spans="1:10" ht="12" thickTop="1" x14ac:dyDescent="0.2"/>
    <row r="11" spans="1:10" x14ac:dyDescent="0.2">
      <c r="A11" s="13" t="s">
        <v>20</v>
      </c>
    </row>
    <row r="13" spans="1:10" x14ac:dyDescent="0.2">
      <c r="A13" s="12" t="s">
        <v>21</v>
      </c>
    </row>
    <row r="14" spans="1:10" x14ac:dyDescent="0.2">
      <c r="A14" s="2" t="s">
        <v>22</v>
      </c>
      <c r="B14" s="1" t="s">
        <v>23</v>
      </c>
      <c r="C14" s="1">
        <v>3000</v>
      </c>
      <c r="D14" s="1">
        <f>E14-C14</f>
        <v>0</v>
      </c>
      <c r="E14" s="1">
        <v>3000</v>
      </c>
      <c r="F14" s="1">
        <v>90</v>
      </c>
      <c r="G14" s="1">
        <v>175.51</v>
      </c>
      <c r="H14" s="1">
        <f>I14-G14-F14</f>
        <v>-0.11000000000001364</v>
      </c>
      <c r="I14" s="1">
        <v>265.39999999999998</v>
      </c>
      <c r="J14" s="1">
        <v>2734.6</v>
      </c>
    </row>
    <row r="15" spans="1:10" x14ac:dyDescent="0.2">
      <c r="A15" s="2" t="s">
        <v>24</v>
      </c>
      <c r="B15" s="1" t="s">
        <v>25</v>
      </c>
      <c r="C15" s="1">
        <v>2500</v>
      </c>
      <c r="D15" s="1">
        <f t="shared" ref="D15:D17" si="0">E15-C15</f>
        <v>0</v>
      </c>
      <c r="E15" s="1">
        <v>2500</v>
      </c>
      <c r="F15" s="1">
        <v>75</v>
      </c>
      <c r="G15" s="1">
        <v>143.51</v>
      </c>
      <c r="H15" s="1">
        <f t="shared" ref="H15:H17" si="1">I15-G15-F15</f>
        <v>-0.10999999999998522</v>
      </c>
      <c r="I15" s="1">
        <v>218.4</v>
      </c>
      <c r="J15" s="1">
        <v>2281.6</v>
      </c>
    </row>
    <row r="16" spans="1:10" x14ac:dyDescent="0.2">
      <c r="A16" s="2" t="s">
        <v>26</v>
      </c>
      <c r="B16" s="1" t="s">
        <v>27</v>
      </c>
      <c r="C16" s="1">
        <v>2000</v>
      </c>
      <c r="D16" s="1">
        <f t="shared" si="0"/>
        <v>0</v>
      </c>
      <c r="E16" s="1">
        <v>2000</v>
      </c>
      <c r="F16" s="1">
        <v>60</v>
      </c>
      <c r="G16" s="1">
        <v>111.51</v>
      </c>
      <c r="H16" s="1">
        <f t="shared" si="1"/>
        <v>8.99999999999892E-2</v>
      </c>
      <c r="I16" s="1">
        <v>171.6</v>
      </c>
      <c r="J16" s="1">
        <v>1828.4</v>
      </c>
    </row>
    <row r="17" spans="1:10" x14ac:dyDescent="0.2">
      <c r="A17" s="2" t="s">
        <v>28</v>
      </c>
      <c r="B17" s="1" t="s">
        <v>29</v>
      </c>
      <c r="C17" s="1">
        <v>4000</v>
      </c>
      <c r="D17" s="1">
        <f t="shared" si="0"/>
        <v>0</v>
      </c>
      <c r="E17" s="1">
        <v>4000</v>
      </c>
      <c r="F17" s="1">
        <v>120</v>
      </c>
      <c r="G17" s="1">
        <v>278.74</v>
      </c>
      <c r="H17" s="1">
        <f t="shared" si="1"/>
        <v>6.0000000000002274E-2</v>
      </c>
      <c r="I17" s="1">
        <v>398.8</v>
      </c>
      <c r="J17" s="1">
        <v>3601.2</v>
      </c>
    </row>
    <row r="18" spans="1:10" s="5" customFormat="1" x14ac:dyDescent="0.2">
      <c r="A18" s="15" t="s">
        <v>30</v>
      </c>
      <c r="C18" s="5" t="s">
        <v>31</v>
      </c>
      <c r="D18" s="5" t="s">
        <v>31</v>
      </c>
      <c r="E18" s="5" t="s">
        <v>31</v>
      </c>
      <c r="F18" s="5" t="s">
        <v>31</v>
      </c>
      <c r="G18" s="5" t="s">
        <v>31</v>
      </c>
      <c r="H18" s="5" t="s">
        <v>31</v>
      </c>
      <c r="I18" s="5" t="s">
        <v>31</v>
      </c>
      <c r="J18" s="5" t="s">
        <v>31</v>
      </c>
    </row>
    <row r="19" spans="1:10" x14ac:dyDescent="0.2">
      <c r="C19" s="16">
        <v>11500</v>
      </c>
      <c r="D19" s="1">
        <f>E19-C19</f>
        <v>0</v>
      </c>
      <c r="E19" s="16">
        <v>11500</v>
      </c>
      <c r="F19" s="16">
        <v>345</v>
      </c>
      <c r="G19" s="16">
        <v>709.27</v>
      </c>
      <c r="H19" s="1">
        <f>I19-G19-F19</f>
        <v>-6.9999999999936335E-2</v>
      </c>
      <c r="I19" s="16">
        <v>1054.2</v>
      </c>
      <c r="J19" s="16">
        <v>10445.799999999999</v>
      </c>
    </row>
    <row r="21" spans="1:10" s="5" customFormat="1" x14ac:dyDescent="0.2">
      <c r="A21" s="14"/>
      <c r="C21" s="5" t="s">
        <v>32</v>
      </c>
      <c r="D21" s="5" t="s">
        <v>32</v>
      </c>
      <c r="E21" s="5" t="s">
        <v>32</v>
      </c>
      <c r="F21" s="5" t="s">
        <v>32</v>
      </c>
      <c r="G21" s="5" t="s">
        <v>32</v>
      </c>
      <c r="H21" s="5" t="s">
        <v>32</v>
      </c>
      <c r="I21" s="5" t="s">
        <v>32</v>
      </c>
      <c r="J21" s="5" t="s">
        <v>32</v>
      </c>
    </row>
    <row r="22" spans="1:10" x14ac:dyDescent="0.2">
      <c r="A22" s="15" t="s">
        <v>33</v>
      </c>
      <c r="B22" s="1" t="s">
        <v>34</v>
      </c>
      <c r="C22" s="16">
        <v>11500</v>
      </c>
      <c r="D22" s="1">
        <f>E22-C22</f>
        <v>0</v>
      </c>
      <c r="E22" s="16">
        <v>11500</v>
      </c>
      <c r="F22" s="16">
        <v>345</v>
      </c>
      <c r="G22" s="16">
        <v>709.27</v>
      </c>
      <c r="H22" s="1">
        <f>I22-G22-F22</f>
        <v>-6.9999999999936335E-2</v>
      </c>
      <c r="I22" s="16">
        <v>1054.2</v>
      </c>
      <c r="J22" s="16">
        <v>10445.799999999999</v>
      </c>
    </row>
    <row r="24" spans="1:10" x14ac:dyDescent="0.2">
      <c r="A24" s="12" t="s">
        <v>74</v>
      </c>
    </row>
    <row r="25" spans="1:10" x14ac:dyDescent="0.2">
      <c r="A25" s="2" t="s">
        <v>75</v>
      </c>
      <c r="B25" s="1" t="s">
        <v>76</v>
      </c>
      <c r="C25" s="1">
        <v>7500</v>
      </c>
      <c r="D25" s="1">
        <f t="shared" ref="D25:D32" si="2">E25-C25</f>
        <v>0</v>
      </c>
      <c r="E25" s="1">
        <v>7500</v>
      </c>
      <c r="F25" s="1">
        <v>225</v>
      </c>
      <c r="G25" s="1">
        <v>783.86</v>
      </c>
      <c r="H25" s="1">
        <f t="shared" ref="H25:H32" si="3">I25-G25-F25</f>
        <v>0.13999999999998636</v>
      </c>
      <c r="I25" s="1">
        <v>1009</v>
      </c>
      <c r="J25" s="1">
        <v>6491</v>
      </c>
    </row>
    <row r="26" spans="1:10" x14ac:dyDescent="0.2">
      <c r="A26" s="2" t="s">
        <v>77</v>
      </c>
      <c r="B26" s="1" t="s">
        <v>78</v>
      </c>
      <c r="C26" s="1">
        <v>7500</v>
      </c>
      <c r="D26" s="1">
        <f t="shared" si="2"/>
        <v>0</v>
      </c>
      <c r="E26" s="1">
        <v>7500</v>
      </c>
      <c r="F26" s="1">
        <v>225</v>
      </c>
      <c r="G26" s="1">
        <v>783.86</v>
      </c>
      <c r="H26" s="1">
        <f t="shared" si="3"/>
        <v>0.13999999999998636</v>
      </c>
      <c r="I26" s="1">
        <v>1009</v>
      </c>
      <c r="J26" s="1">
        <v>6491</v>
      </c>
    </row>
    <row r="27" spans="1:10" x14ac:dyDescent="0.2">
      <c r="A27" s="2" t="s">
        <v>79</v>
      </c>
      <c r="B27" s="1" t="s">
        <v>80</v>
      </c>
      <c r="C27" s="1">
        <v>7500</v>
      </c>
      <c r="D27" s="1">
        <f t="shared" si="2"/>
        <v>0</v>
      </c>
      <c r="E27" s="1">
        <v>7500</v>
      </c>
      <c r="F27" s="1">
        <v>225</v>
      </c>
      <c r="G27" s="1">
        <v>783.86</v>
      </c>
      <c r="H27" s="1">
        <f t="shared" si="3"/>
        <v>0.13999999999998636</v>
      </c>
      <c r="I27" s="1">
        <v>1009</v>
      </c>
      <c r="J27" s="1">
        <v>6491</v>
      </c>
    </row>
    <row r="28" spans="1:10" x14ac:dyDescent="0.2">
      <c r="A28" s="2" t="s">
        <v>81</v>
      </c>
      <c r="B28" s="1" t="s">
        <v>82</v>
      </c>
      <c r="C28" s="1">
        <v>7500</v>
      </c>
      <c r="D28" s="1">
        <f t="shared" si="2"/>
        <v>0</v>
      </c>
      <c r="E28" s="1">
        <v>7500</v>
      </c>
      <c r="F28" s="1">
        <v>225</v>
      </c>
      <c r="G28" s="1">
        <v>783.86</v>
      </c>
      <c r="H28" s="1">
        <f t="shared" si="3"/>
        <v>0.13999999999998636</v>
      </c>
      <c r="I28" s="1">
        <v>1009</v>
      </c>
      <c r="J28" s="1">
        <v>6491</v>
      </c>
    </row>
    <row r="29" spans="1:10" x14ac:dyDescent="0.2">
      <c r="A29" s="2" t="s">
        <v>83</v>
      </c>
      <c r="B29" s="1" t="s">
        <v>84</v>
      </c>
      <c r="C29" s="1">
        <v>7500</v>
      </c>
      <c r="D29" s="1">
        <f t="shared" si="2"/>
        <v>0</v>
      </c>
      <c r="E29" s="1">
        <v>7500</v>
      </c>
      <c r="F29" s="1">
        <v>225</v>
      </c>
      <c r="G29" s="1">
        <v>783.86</v>
      </c>
      <c r="H29" s="1">
        <f t="shared" si="3"/>
        <v>0.13999999999998636</v>
      </c>
      <c r="I29" s="1">
        <v>1009</v>
      </c>
      <c r="J29" s="1">
        <v>6491</v>
      </c>
    </row>
    <row r="30" spans="1:10" x14ac:dyDescent="0.2">
      <c r="A30" s="2" t="s">
        <v>85</v>
      </c>
      <c r="B30" s="1" t="s">
        <v>86</v>
      </c>
      <c r="C30" s="1">
        <v>7500</v>
      </c>
      <c r="D30" s="1">
        <f t="shared" si="2"/>
        <v>0</v>
      </c>
      <c r="E30" s="1">
        <v>7500</v>
      </c>
      <c r="F30" s="1">
        <v>225</v>
      </c>
      <c r="G30" s="1">
        <v>783.86</v>
      </c>
      <c r="H30" s="1">
        <f t="shared" si="3"/>
        <v>0.13999999999998636</v>
      </c>
      <c r="I30" s="1">
        <v>1009</v>
      </c>
      <c r="J30" s="1">
        <v>6491</v>
      </c>
    </row>
    <row r="31" spans="1:10" x14ac:dyDescent="0.2">
      <c r="A31" s="2" t="s">
        <v>87</v>
      </c>
      <c r="B31" s="1" t="s">
        <v>88</v>
      </c>
      <c r="C31" s="1">
        <v>7500</v>
      </c>
      <c r="D31" s="1">
        <f t="shared" si="2"/>
        <v>0</v>
      </c>
      <c r="E31" s="1">
        <v>7500</v>
      </c>
      <c r="F31" s="1">
        <v>225</v>
      </c>
      <c r="G31" s="1">
        <v>783.86</v>
      </c>
      <c r="H31" s="1">
        <f t="shared" si="3"/>
        <v>0.13999999999998636</v>
      </c>
      <c r="I31" s="1">
        <v>1009</v>
      </c>
      <c r="J31" s="1">
        <v>6491</v>
      </c>
    </row>
    <row r="32" spans="1:10" x14ac:dyDescent="0.2">
      <c r="A32" s="2" t="s">
        <v>89</v>
      </c>
      <c r="B32" s="1" t="s">
        <v>90</v>
      </c>
      <c r="C32" s="1">
        <v>7500</v>
      </c>
      <c r="D32" s="1">
        <f t="shared" si="2"/>
        <v>0</v>
      </c>
      <c r="E32" s="1">
        <v>7500</v>
      </c>
      <c r="F32" s="1">
        <v>225</v>
      </c>
      <c r="G32" s="1">
        <v>783.86</v>
      </c>
      <c r="H32" s="1">
        <f t="shared" si="3"/>
        <v>0.13999999999998636</v>
      </c>
      <c r="I32" s="1">
        <v>1009</v>
      </c>
      <c r="J32" s="1">
        <v>6491</v>
      </c>
    </row>
    <row r="33" spans="1:10" x14ac:dyDescent="0.2">
      <c r="A33" s="15" t="s">
        <v>30</v>
      </c>
      <c r="B33" s="5"/>
      <c r="C33" s="5" t="s">
        <v>31</v>
      </c>
      <c r="D33" s="5" t="s">
        <v>31</v>
      </c>
      <c r="E33" s="5" t="s">
        <v>31</v>
      </c>
      <c r="F33" s="5" t="s">
        <v>31</v>
      </c>
      <c r="G33" s="5" t="s">
        <v>31</v>
      </c>
      <c r="H33" s="5" t="s">
        <v>31</v>
      </c>
      <c r="I33" s="5" t="s">
        <v>31</v>
      </c>
      <c r="J33" s="5" t="s">
        <v>31</v>
      </c>
    </row>
    <row r="34" spans="1:10" x14ac:dyDescent="0.2">
      <c r="C34" s="16">
        <v>60000</v>
      </c>
      <c r="D34" s="1">
        <f>E34-C34</f>
        <v>0</v>
      </c>
      <c r="E34" s="16">
        <v>60000</v>
      </c>
      <c r="F34" s="16">
        <v>1800</v>
      </c>
      <c r="G34" s="16">
        <v>6270.88</v>
      </c>
      <c r="H34" s="1">
        <f>I34-G34-F34</f>
        <v>1.1199999999998909</v>
      </c>
      <c r="I34" s="16">
        <v>8072</v>
      </c>
      <c r="J34" s="16">
        <v>51928</v>
      </c>
    </row>
    <row r="36" spans="1:10" x14ac:dyDescent="0.2">
      <c r="A36" s="14"/>
      <c r="B36" s="5"/>
      <c r="C36" s="5" t="s">
        <v>32</v>
      </c>
      <c r="D36" s="5" t="s">
        <v>32</v>
      </c>
      <c r="E36" s="5" t="s">
        <v>32</v>
      </c>
      <c r="F36" s="5" t="s">
        <v>32</v>
      </c>
      <c r="G36" s="5" t="s">
        <v>32</v>
      </c>
      <c r="H36" s="5" t="s">
        <v>32</v>
      </c>
      <c r="I36" s="5" t="s">
        <v>32</v>
      </c>
      <c r="J36" s="5" t="s">
        <v>32</v>
      </c>
    </row>
    <row r="37" spans="1:10" x14ac:dyDescent="0.2">
      <c r="A37" s="15" t="s">
        <v>33</v>
      </c>
      <c r="B37" s="1" t="s">
        <v>34</v>
      </c>
      <c r="C37" s="16">
        <v>60000</v>
      </c>
      <c r="D37" s="1">
        <f>E37-C37</f>
        <v>0</v>
      </c>
      <c r="E37" s="16">
        <v>60000</v>
      </c>
      <c r="F37" s="16">
        <v>1800</v>
      </c>
      <c r="G37" s="16">
        <v>6270.88</v>
      </c>
      <c r="H37" s="1">
        <f>I37-G37-F37</f>
        <v>1.1199999999998909</v>
      </c>
      <c r="I37" s="16">
        <v>8072</v>
      </c>
      <c r="J37" s="16">
        <v>51928</v>
      </c>
    </row>
  </sheetData>
  <autoFilter ref="A8:J37"/>
  <mergeCells count="4">
    <mergeCell ref="B1:E1"/>
    <mergeCell ref="B2:E2"/>
    <mergeCell ref="B3:E3"/>
    <mergeCell ref="B4:E4"/>
  </mergeCells>
  <conditionalFormatting sqref="A1:B4 F1:XFD4 A5:XFD1048576">
    <cfRule type="cellIs" dxfId="2" priority="2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baseColWidth="10" defaultRowHeight="15" x14ac:dyDescent="0.25"/>
  <cols>
    <col min="1" max="1" width="12.28515625" style="2" customWidth="1"/>
    <col min="2" max="2" width="30.7109375" style="1" customWidth="1"/>
    <col min="3" max="3" width="15.7109375" style="1" customWidth="1"/>
  </cols>
  <sheetData>
    <row r="1" spans="1:3" ht="15.75" thickBot="1" x14ac:dyDescent="0.3">
      <c r="A1" s="8" t="s">
        <v>9</v>
      </c>
      <c r="B1" s="9" t="s">
        <v>10</v>
      </c>
      <c r="C1" s="11" t="s">
        <v>19</v>
      </c>
    </row>
    <row r="2" spans="1:3" ht="15.75" thickTop="1" x14ac:dyDescent="0.25">
      <c r="A2" s="2" t="s">
        <v>22</v>
      </c>
      <c r="B2" s="1" t="s">
        <v>23</v>
      </c>
      <c r="C2" s="1">
        <v>2734.6</v>
      </c>
    </row>
    <row r="3" spans="1:3" x14ac:dyDescent="0.25">
      <c r="A3" s="2" t="s">
        <v>24</v>
      </c>
      <c r="B3" s="1" t="s">
        <v>25</v>
      </c>
      <c r="C3" s="1">
        <v>2281.6</v>
      </c>
    </row>
    <row r="4" spans="1:3" x14ac:dyDescent="0.25">
      <c r="A4" s="2" t="s">
        <v>26</v>
      </c>
      <c r="B4" s="1" t="s">
        <v>27</v>
      </c>
      <c r="C4" s="1">
        <v>1828.4</v>
      </c>
    </row>
    <row r="5" spans="1:3" x14ac:dyDescent="0.25">
      <c r="A5" s="2" t="s">
        <v>28</v>
      </c>
      <c r="B5" s="1" t="s">
        <v>29</v>
      </c>
      <c r="C5" s="1">
        <v>3601.2</v>
      </c>
    </row>
    <row r="6" spans="1:3" x14ac:dyDescent="0.25">
      <c r="C6" s="1" t="s">
        <v>34</v>
      </c>
    </row>
    <row r="7" spans="1:3" x14ac:dyDescent="0.25">
      <c r="A7" s="2" t="s">
        <v>34</v>
      </c>
      <c r="B7" s="16" t="s">
        <v>35</v>
      </c>
      <c r="C7" s="16">
        <f>SUM(C2:C6)</f>
        <v>10445.799999999999</v>
      </c>
    </row>
  </sheetData>
  <autoFilter ref="A1:C14"/>
  <conditionalFormatting sqref="A1:C1048576">
    <cfRule type="cellIs" dxfId="1" priority="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baseColWidth="10" defaultRowHeight="15" x14ac:dyDescent="0.25"/>
  <cols>
    <col min="2" max="2" width="26" bestFit="1" customWidth="1"/>
  </cols>
  <sheetData>
    <row r="1" spans="1:6" ht="15.75" thickBot="1" x14ac:dyDescent="0.3">
      <c r="A1" s="8" t="s">
        <v>9</v>
      </c>
      <c r="B1" s="9" t="s">
        <v>10</v>
      </c>
      <c r="C1" s="11" t="s">
        <v>19</v>
      </c>
    </row>
    <row r="2" spans="1:6" ht="15.75" thickTop="1" x14ac:dyDescent="0.25">
      <c r="A2" s="2" t="s">
        <v>22</v>
      </c>
      <c r="B2" s="1" t="s">
        <v>23</v>
      </c>
      <c r="C2" s="2" t="s">
        <v>67</v>
      </c>
      <c r="D2" s="31" t="s">
        <v>68</v>
      </c>
      <c r="E2" s="31" t="s">
        <v>69</v>
      </c>
      <c r="F2" s="30" t="s">
        <v>70</v>
      </c>
    </row>
    <row r="3" spans="1:6" x14ac:dyDescent="0.25">
      <c r="A3" s="2" t="s">
        <v>24</v>
      </c>
      <c r="B3" s="1" t="s">
        <v>25</v>
      </c>
      <c r="C3" s="2">
        <v>2281.6</v>
      </c>
      <c r="D3" s="31" t="s">
        <v>68</v>
      </c>
      <c r="E3" s="31" t="s">
        <v>69</v>
      </c>
      <c r="F3" s="30" t="s">
        <v>71</v>
      </c>
    </row>
    <row r="4" spans="1:6" x14ac:dyDescent="0.25">
      <c r="A4" s="2" t="s">
        <v>26</v>
      </c>
      <c r="B4" s="1" t="s">
        <v>27</v>
      </c>
      <c r="C4" s="2">
        <v>1828.4</v>
      </c>
      <c r="D4" s="31" t="s">
        <v>68</v>
      </c>
      <c r="E4" s="31" t="s">
        <v>69</v>
      </c>
      <c r="F4" s="30" t="s">
        <v>72</v>
      </c>
    </row>
    <row r="5" spans="1:6" x14ac:dyDescent="0.25">
      <c r="A5" s="2" t="s">
        <v>28</v>
      </c>
      <c r="B5" s="1" t="s">
        <v>29</v>
      </c>
      <c r="C5" s="2">
        <v>3601.2</v>
      </c>
      <c r="D5" s="31" t="s">
        <v>68</v>
      </c>
      <c r="E5" s="31" t="s">
        <v>69</v>
      </c>
      <c r="F5" s="30" t="s">
        <v>73</v>
      </c>
    </row>
    <row r="6" spans="1:6" x14ac:dyDescent="0.25">
      <c r="A6" s="2"/>
      <c r="B6" s="1"/>
      <c r="C6" s="1" t="s">
        <v>34</v>
      </c>
    </row>
    <row r="7" spans="1:6" x14ac:dyDescent="0.25">
      <c r="A7" s="2" t="s">
        <v>34</v>
      </c>
      <c r="B7" s="16" t="s">
        <v>35</v>
      </c>
      <c r="C7" s="16">
        <f>SUM(C2:C6)</f>
        <v>7711.2</v>
      </c>
    </row>
  </sheetData>
  <conditionalFormatting sqref="A1:C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/>
  </sheetViews>
  <sheetFormatPr baseColWidth="10" defaultRowHeight="15" x14ac:dyDescent="0.25"/>
  <sheetData>
    <row r="1" spans="1:9" x14ac:dyDescent="0.25">
      <c r="A1" s="18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9" t="s">
        <v>36</v>
      </c>
      <c r="B2" s="17"/>
      <c r="C2" s="17"/>
      <c r="D2" s="17"/>
      <c r="E2" s="20" t="s">
        <v>2</v>
      </c>
      <c r="F2" s="17"/>
      <c r="G2" s="17"/>
      <c r="H2" s="17"/>
      <c r="I2" s="17"/>
    </row>
    <row r="3" spans="1:9" x14ac:dyDescent="0.25">
      <c r="A3" s="21" t="s">
        <v>37</v>
      </c>
      <c r="B3" s="17"/>
      <c r="C3" s="17"/>
      <c r="D3" s="17"/>
      <c r="E3" s="17"/>
      <c r="F3" s="17"/>
      <c r="G3" s="17"/>
      <c r="H3" s="17"/>
      <c r="I3" s="17"/>
    </row>
    <row r="4" spans="1:9" x14ac:dyDescent="0.25">
      <c r="A4" s="21" t="s">
        <v>6</v>
      </c>
      <c r="B4" s="17"/>
      <c r="C4" s="17"/>
      <c r="D4" s="17"/>
      <c r="E4" s="17"/>
      <c r="F4" s="17"/>
      <c r="G4" s="17"/>
      <c r="H4" s="17"/>
      <c r="I4" s="22" t="s">
        <v>38</v>
      </c>
    </row>
    <row r="5" spans="1:9" x14ac:dyDescent="0.25">
      <c r="A5" s="22" t="s">
        <v>7</v>
      </c>
      <c r="B5" s="17"/>
      <c r="C5" s="17"/>
      <c r="D5" s="17"/>
      <c r="E5" s="23" t="s">
        <v>39</v>
      </c>
      <c r="F5" s="17"/>
      <c r="G5" s="17"/>
      <c r="H5" s="17"/>
      <c r="I5" s="17"/>
    </row>
    <row r="6" spans="1:9" x14ac:dyDescent="0.25">
      <c r="A6" s="22" t="s">
        <v>40</v>
      </c>
      <c r="B6" s="17"/>
      <c r="C6" s="17"/>
      <c r="D6" s="17"/>
      <c r="E6" s="23" t="s">
        <v>41</v>
      </c>
      <c r="F6" s="17"/>
      <c r="G6" s="17"/>
      <c r="H6" s="17"/>
      <c r="I6" s="17"/>
    </row>
    <row r="7" spans="1:9" x14ac:dyDescent="0.25">
      <c r="A7" s="24"/>
      <c r="B7" s="24"/>
      <c r="C7" s="24"/>
      <c r="D7" s="24"/>
      <c r="E7" s="24"/>
      <c r="F7" s="24"/>
      <c r="G7" s="24"/>
      <c r="H7" s="24"/>
      <c r="I7" s="24"/>
    </row>
    <row r="8" spans="1:9" x14ac:dyDescent="0.25">
      <c r="A8" s="25" t="s">
        <v>42</v>
      </c>
      <c r="B8" s="17"/>
      <c r="C8" s="17"/>
      <c r="D8" s="17"/>
      <c r="E8" s="17"/>
      <c r="F8" s="17"/>
      <c r="G8" s="17"/>
      <c r="H8" s="17"/>
      <c r="I8" s="17"/>
    </row>
    <row r="9" spans="1:9" x14ac:dyDescent="0.25">
      <c r="A9" s="24"/>
      <c r="B9" s="24"/>
      <c r="C9" s="24"/>
      <c r="D9" s="24"/>
      <c r="E9" s="24"/>
      <c r="F9" s="24"/>
      <c r="G9" s="24"/>
      <c r="H9" s="24"/>
      <c r="I9" s="24"/>
    </row>
    <row r="10" spans="1:9" x14ac:dyDescent="0.25">
      <c r="A10" s="26"/>
      <c r="B10" s="26" t="s">
        <v>43</v>
      </c>
      <c r="C10" s="26"/>
      <c r="D10" s="26"/>
      <c r="E10" s="26"/>
      <c r="F10" s="26"/>
      <c r="G10" s="26"/>
      <c r="H10" s="26"/>
      <c r="I10" s="26"/>
    </row>
    <row r="11" spans="1:9" x14ac:dyDescent="0.25">
      <c r="A11" s="26"/>
      <c r="B11" s="26" t="s">
        <v>44</v>
      </c>
      <c r="C11" s="26" t="s">
        <v>34</v>
      </c>
      <c r="D11" s="26" t="s">
        <v>34</v>
      </c>
      <c r="E11" s="26" t="s">
        <v>34</v>
      </c>
      <c r="F11" s="26" t="s">
        <v>34</v>
      </c>
      <c r="G11" s="26" t="s">
        <v>34</v>
      </c>
      <c r="H11" s="26" t="s">
        <v>34</v>
      </c>
      <c r="I11" s="26" t="s">
        <v>34</v>
      </c>
    </row>
    <row r="12" spans="1:9" x14ac:dyDescent="0.25">
      <c r="A12" s="26" t="s">
        <v>34</v>
      </c>
      <c r="B12" s="17"/>
      <c r="C12" s="17"/>
      <c r="D12" s="17"/>
      <c r="E12" s="17"/>
      <c r="F12" s="17"/>
      <c r="G12" s="17"/>
      <c r="H12" s="17"/>
      <c r="I12" s="17"/>
    </row>
    <row r="13" spans="1:9" x14ac:dyDescent="0.25">
      <c r="A13" s="26" t="s">
        <v>34</v>
      </c>
      <c r="B13" s="17"/>
      <c r="C13" s="17"/>
      <c r="D13" s="17"/>
      <c r="E13" s="17"/>
      <c r="F13" s="17"/>
      <c r="G13" s="17"/>
      <c r="H13" s="17"/>
      <c r="I13" s="17"/>
    </row>
    <row r="14" spans="1:9" x14ac:dyDescent="0.25">
      <c r="A14" s="26" t="s">
        <v>34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25">
      <c r="A15" s="27">
        <v>483</v>
      </c>
      <c r="B15" s="26" t="s">
        <v>11</v>
      </c>
      <c r="C15" s="26"/>
      <c r="D15" s="28">
        <v>11500</v>
      </c>
      <c r="E15" s="26" t="s">
        <v>34</v>
      </c>
      <c r="F15" s="27">
        <v>99</v>
      </c>
      <c r="G15" s="26" t="s">
        <v>14</v>
      </c>
      <c r="H15" s="26"/>
      <c r="I15" s="29">
        <v>-7.0000000000000007E-2</v>
      </c>
    </row>
    <row r="16" spans="1:9" x14ac:dyDescent="0.25">
      <c r="A16" s="26"/>
      <c r="B16" s="26"/>
      <c r="C16" s="26"/>
      <c r="D16" s="26"/>
      <c r="E16" s="26" t="s">
        <v>34</v>
      </c>
      <c r="F16" s="27">
        <v>177</v>
      </c>
      <c r="G16" s="26" t="s">
        <v>45</v>
      </c>
      <c r="H16" s="26"/>
      <c r="I16" s="29">
        <v>345</v>
      </c>
    </row>
    <row r="17" spans="1:9" x14ac:dyDescent="0.25">
      <c r="A17" s="26"/>
      <c r="B17" s="26"/>
      <c r="C17" s="26"/>
      <c r="D17" s="26"/>
      <c r="E17" s="26" t="s">
        <v>34</v>
      </c>
      <c r="F17" s="27">
        <v>184</v>
      </c>
      <c r="G17" s="26" t="s">
        <v>16</v>
      </c>
      <c r="H17" s="26"/>
      <c r="I17" s="29">
        <v>709.27</v>
      </c>
    </row>
    <row r="18" spans="1:9" x14ac:dyDescent="0.25">
      <c r="A18" s="26"/>
      <c r="B18" s="26"/>
      <c r="C18" s="26"/>
      <c r="D18" s="26" t="s">
        <v>44</v>
      </c>
      <c r="E18" s="26" t="s">
        <v>34</v>
      </c>
      <c r="F18" s="26"/>
      <c r="G18" s="26"/>
      <c r="H18" s="26"/>
      <c r="I18" s="26" t="s">
        <v>44</v>
      </c>
    </row>
    <row r="19" spans="1:9" x14ac:dyDescent="0.25">
      <c r="A19" s="28" t="s">
        <v>46</v>
      </c>
      <c r="B19" s="26" t="s">
        <v>47</v>
      </c>
      <c r="C19" s="28" t="s">
        <v>46</v>
      </c>
      <c r="D19" s="28">
        <v>11500</v>
      </c>
      <c r="E19" s="28" t="s">
        <v>46</v>
      </c>
      <c r="F19" s="28" t="s">
        <v>46</v>
      </c>
      <c r="G19" s="26" t="s">
        <v>48</v>
      </c>
      <c r="H19" s="28" t="s">
        <v>46</v>
      </c>
      <c r="I19" s="28">
        <v>1054.2</v>
      </c>
    </row>
    <row r="20" spans="1:9" x14ac:dyDescent="0.25">
      <c r="A20" s="28" t="s">
        <v>46</v>
      </c>
      <c r="B20" s="26" t="s">
        <v>49</v>
      </c>
      <c r="C20" s="28" t="s">
        <v>46</v>
      </c>
      <c r="D20" s="28">
        <v>10445.799999999999</v>
      </c>
      <c r="E20" s="28" t="s">
        <v>46</v>
      </c>
      <c r="F20" s="28" t="s">
        <v>46</v>
      </c>
      <c r="G20" s="26"/>
      <c r="H20" s="28" t="s">
        <v>46</v>
      </c>
      <c r="I20" s="28" t="s">
        <v>46</v>
      </c>
    </row>
    <row r="21" spans="1:9" x14ac:dyDescent="0.25">
      <c r="A21" s="28" t="s">
        <v>46</v>
      </c>
      <c r="B21" s="26" t="s">
        <v>50</v>
      </c>
      <c r="C21" s="28" t="s">
        <v>46</v>
      </c>
      <c r="D21" s="27">
        <v>4</v>
      </c>
      <c r="E21" s="28" t="s">
        <v>46</v>
      </c>
      <c r="F21" s="28" t="s">
        <v>46</v>
      </c>
      <c r="G21" s="26"/>
      <c r="H21" s="28" t="s">
        <v>46</v>
      </c>
      <c r="I21" s="28" t="s">
        <v>46</v>
      </c>
    </row>
    <row r="22" spans="1:9" x14ac:dyDescent="0.25">
      <c r="A22" s="26" t="s">
        <v>34</v>
      </c>
      <c r="B22" s="17"/>
      <c r="C22" s="17"/>
      <c r="D22" s="17"/>
      <c r="E22" s="17"/>
      <c r="F22" s="17"/>
      <c r="G22" s="17"/>
      <c r="H22" s="17"/>
      <c r="I22" s="17"/>
    </row>
    <row r="23" spans="1:9" x14ac:dyDescent="0.25">
      <c r="A23" s="26" t="s">
        <v>34</v>
      </c>
      <c r="B23" s="17"/>
      <c r="C23" s="17"/>
      <c r="D23" s="17"/>
      <c r="E23" s="17"/>
      <c r="F23" s="17"/>
      <c r="G23" s="17"/>
      <c r="H23" s="17"/>
      <c r="I23" s="17"/>
    </row>
    <row r="24" spans="1:9" x14ac:dyDescent="0.25">
      <c r="A24" s="26"/>
      <c r="B24" s="26"/>
      <c r="C24" s="26"/>
      <c r="D24" s="26"/>
      <c r="E24" s="26"/>
      <c r="F24" s="26"/>
      <c r="G24" s="26" t="s">
        <v>51</v>
      </c>
      <c r="H24" s="26"/>
      <c r="I24" s="28" t="s">
        <v>52</v>
      </c>
    </row>
    <row r="25" spans="1:9" x14ac:dyDescent="0.25">
      <c r="A25" s="26"/>
      <c r="B25" s="26"/>
      <c r="C25" s="26"/>
      <c r="D25" s="26"/>
      <c r="E25" s="26"/>
      <c r="F25" s="26" t="s">
        <v>44</v>
      </c>
      <c r="G25" s="26" t="s">
        <v>44</v>
      </c>
      <c r="H25" s="26" t="s">
        <v>44</v>
      </c>
      <c r="I25" s="26" t="s">
        <v>44</v>
      </c>
    </row>
    <row r="26" spans="1:9" x14ac:dyDescent="0.25">
      <c r="A26" s="26" t="s">
        <v>34</v>
      </c>
      <c r="B26" s="17"/>
      <c r="C26" s="17"/>
      <c r="D26" s="17"/>
      <c r="E26" s="17"/>
      <c r="F26" s="17"/>
      <c r="G26" s="17"/>
      <c r="H26" s="17"/>
      <c r="I26" s="17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 t="s">
        <v>44</v>
      </c>
    </row>
    <row r="28" spans="1:9" x14ac:dyDescent="0.25">
      <c r="A28" s="26"/>
      <c r="B28" s="26"/>
      <c r="C28" s="26"/>
      <c r="D28" s="26"/>
      <c r="E28" s="26"/>
      <c r="F28" s="26"/>
      <c r="G28" s="26" t="s">
        <v>53</v>
      </c>
      <c r="H28" s="28" t="s">
        <v>46</v>
      </c>
      <c r="I28" s="28" t="s">
        <v>46</v>
      </c>
    </row>
    <row r="29" spans="1:9" x14ac:dyDescent="0.25">
      <c r="A29" s="26" t="s">
        <v>34</v>
      </c>
      <c r="B29" s="17"/>
      <c r="C29" s="17"/>
      <c r="D29" s="17"/>
      <c r="E29" s="17"/>
      <c r="F29" s="17"/>
      <c r="G29" s="17"/>
      <c r="H29" s="17"/>
      <c r="I29" s="17"/>
    </row>
    <row r="30" spans="1:9" x14ac:dyDescent="0.25">
      <c r="A30" s="26" t="s">
        <v>34</v>
      </c>
      <c r="B30" s="17"/>
      <c r="C30" s="17"/>
      <c r="D30" s="17"/>
      <c r="E30" s="17"/>
      <c r="F30" s="17"/>
      <c r="G30" s="17"/>
      <c r="H30" s="17"/>
      <c r="I30" s="17"/>
    </row>
    <row r="31" spans="1:9" x14ac:dyDescent="0.25">
      <c r="A31" s="26"/>
      <c r="B31" s="25" t="s">
        <v>54</v>
      </c>
      <c r="C31" s="26"/>
      <c r="D31" s="26"/>
      <c r="E31" s="26"/>
      <c r="F31" s="26"/>
      <c r="G31" s="26"/>
      <c r="H31" s="17"/>
      <c r="I31" s="17"/>
    </row>
    <row r="32" spans="1:9" x14ac:dyDescent="0.25">
      <c r="A32" s="26"/>
      <c r="B32" s="26" t="s">
        <v>34</v>
      </c>
      <c r="C32" s="26"/>
      <c r="D32" s="26"/>
      <c r="E32" s="26"/>
      <c r="F32" s="26"/>
      <c r="G32" s="26"/>
      <c r="H32" s="17"/>
      <c r="I32" s="17"/>
    </row>
    <row r="33" spans="1:7" x14ac:dyDescent="0.25">
      <c r="A33" s="26"/>
      <c r="B33" s="28" t="s">
        <v>55</v>
      </c>
      <c r="C33" s="28" t="s">
        <v>56</v>
      </c>
      <c r="D33" s="28" t="s">
        <v>57</v>
      </c>
      <c r="E33" s="26"/>
      <c r="F33" s="26"/>
      <c r="G33" s="26"/>
    </row>
    <row r="34" spans="1:7" x14ac:dyDescent="0.25">
      <c r="A34" s="26" t="s">
        <v>34</v>
      </c>
      <c r="B34" s="17"/>
      <c r="C34" s="17"/>
      <c r="D34" s="17"/>
      <c r="E34" s="17"/>
      <c r="F34" s="17"/>
      <c r="G34" s="17"/>
    </row>
    <row r="35" spans="1:7" x14ac:dyDescent="0.25">
      <c r="A35" s="28" t="s">
        <v>46</v>
      </c>
      <c r="B35" s="29">
        <v>500</v>
      </c>
      <c r="C35" s="27">
        <v>0</v>
      </c>
      <c r="D35" s="27">
        <v>0</v>
      </c>
      <c r="E35" s="28" t="s">
        <v>46</v>
      </c>
      <c r="F35" s="28" t="s">
        <v>46</v>
      </c>
      <c r="G35" s="27">
        <v>0</v>
      </c>
    </row>
    <row r="36" spans="1:7" x14ac:dyDescent="0.25">
      <c r="A36" s="28" t="s">
        <v>46</v>
      </c>
      <c r="B36" s="29">
        <v>200</v>
      </c>
      <c r="C36" s="27">
        <v>0</v>
      </c>
      <c r="D36" s="27">
        <v>0</v>
      </c>
      <c r="E36" s="28" t="s">
        <v>46</v>
      </c>
      <c r="F36" s="28" t="s">
        <v>46</v>
      </c>
      <c r="G36" s="27">
        <v>0</v>
      </c>
    </row>
    <row r="37" spans="1:7" x14ac:dyDescent="0.25">
      <c r="A37" s="28" t="s">
        <v>46</v>
      </c>
      <c r="B37" s="29">
        <v>100</v>
      </c>
      <c r="C37" s="27">
        <v>0</v>
      </c>
      <c r="D37" s="27">
        <v>0</v>
      </c>
      <c r="E37" s="28" t="s">
        <v>46</v>
      </c>
      <c r="F37" s="28" t="s">
        <v>46</v>
      </c>
      <c r="G37" s="27">
        <v>0</v>
      </c>
    </row>
    <row r="38" spans="1:7" x14ac:dyDescent="0.25">
      <c r="A38" s="28" t="s">
        <v>46</v>
      </c>
      <c r="B38" s="29">
        <v>50</v>
      </c>
      <c r="C38" s="27">
        <v>0</v>
      </c>
      <c r="D38" s="27">
        <v>0</v>
      </c>
      <c r="E38" s="28" t="s">
        <v>46</v>
      </c>
      <c r="F38" s="28" t="s">
        <v>46</v>
      </c>
      <c r="G38" s="27">
        <v>0</v>
      </c>
    </row>
    <row r="39" spans="1:7" x14ac:dyDescent="0.25">
      <c r="A39" s="28" t="s">
        <v>46</v>
      </c>
      <c r="B39" s="29">
        <v>20</v>
      </c>
      <c r="C39" s="27">
        <v>0</v>
      </c>
      <c r="D39" s="27">
        <v>0</v>
      </c>
      <c r="E39" s="28" t="s">
        <v>46</v>
      </c>
      <c r="F39" s="28" t="s">
        <v>46</v>
      </c>
      <c r="G39" s="27">
        <v>0</v>
      </c>
    </row>
    <row r="40" spans="1:7" x14ac:dyDescent="0.25">
      <c r="A40" s="28" t="s">
        <v>46</v>
      </c>
      <c r="B40" s="29">
        <v>10</v>
      </c>
      <c r="C40" s="27">
        <v>0</v>
      </c>
      <c r="D40" s="27">
        <v>0</v>
      </c>
      <c r="E40" s="28" t="s">
        <v>46</v>
      </c>
      <c r="F40" s="28" t="s">
        <v>46</v>
      </c>
      <c r="G40" s="27">
        <v>0</v>
      </c>
    </row>
    <row r="41" spans="1:7" x14ac:dyDescent="0.25">
      <c r="A41" s="28" t="s">
        <v>46</v>
      </c>
      <c r="B41" s="29">
        <v>5</v>
      </c>
      <c r="C41" s="27">
        <v>0</v>
      </c>
      <c r="D41" s="27">
        <v>0</v>
      </c>
      <c r="E41" s="28" t="s">
        <v>46</v>
      </c>
      <c r="F41" s="28" t="s">
        <v>46</v>
      </c>
      <c r="G41" s="27">
        <v>0</v>
      </c>
    </row>
    <row r="42" spans="1:7" x14ac:dyDescent="0.25">
      <c r="A42" s="28" t="s">
        <v>46</v>
      </c>
      <c r="B42" s="29">
        <v>2</v>
      </c>
      <c r="C42" s="27">
        <v>0</v>
      </c>
      <c r="D42" s="27">
        <v>0</v>
      </c>
      <c r="E42" s="28" t="s">
        <v>46</v>
      </c>
      <c r="F42" s="28" t="s">
        <v>46</v>
      </c>
      <c r="G42" s="27">
        <v>0</v>
      </c>
    </row>
    <row r="43" spans="1:7" x14ac:dyDescent="0.25">
      <c r="A43" s="28" t="s">
        <v>46</v>
      </c>
      <c r="B43" s="29">
        <v>1</v>
      </c>
      <c r="C43" s="27">
        <v>0</v>
      </c>
      <c r="D43" s="27">
        <v>0</v>
      </c>
      <c r="E43" s="28" t="s">
        <v>46</v>
      </c>
      <c r="F43" s="28" t="s">
        <v>46</v>
      </c>
      <c r="G43" s="27">
        <v>0</v>
      </c>
    </row>
    <row r="44" spans="1:7" x14ac:dyDescent="0.25">
      <c r="A44" s="28" t="s">
        <v>46</v>
      </c>
      <c r="B44" s="29">
        <v>0.5</v>
      </c>
      <c r="C44" s="27">
        <v>0</v>
      </c>
      <c r="D44" s="27">
        <v>0</v>
      </c>
      <c r="E44" s="28" t="s">
        <v>46</v>
      </c>
      <c r="F44" s="28" t="s">
        <v>46</v>
      </c>
      <c r="G44" s="27">
        <v>0</v>
      </c>
    </row>
    <row r="45" spans="1:7" x14ac:dyDescent="0.25">
      <c r="A45" s="28" t="s">
        <v>46</v>
      </c>
      <c r="B45" s="29">
        <v>0.2</v>
      </c>
      <c r="C45" s="27">
        <v>0</v>
      </c>
      <c r="D45" s="27">
        <v>0</v>
      </c>
      <c r="E45" s="28" t="s">
        <v>46</v>
      </c>
      <c r="F45" s="28" t="s">
        <v>46</v>
      </c>
      <c r="G45" s="27">
        <v>0</v>
      </c>
    </row>
    <row r="46" spans="1:7" x14ac:dyDescent="0.25">
      <c r="A46" s="26"/>
      <c r="B46" s="26"/>
      <c r="C46" s="26"/>
      <c r="D46" s="26" t="s">
        <v>44</v>
      </c>
      <c r="E46" s="26" t="s">
        <v>34</v>
      </c>
      <c r="F46" s="26" t="s">
        <v>34</v>
      </c>
      <c r="G46" s="26" t="s">
        <v>34</v>
      </c>
    </row>
    <row r="47" spans="1:7" x14ac:dyDescent="0.25">
      <c r="A47" s="26" t="s">
        <v>34</v>
      </c>
      <c r="B47" s="26" t="s">
        <v>34</v>
      </c>
      <c r="C47" s="26" t="s">
        <v>34</v>
      </c>
      <c r="D47" s="29">
        <v>0</v>
      </c>
      <c r="E47" s="28" t="s">
        <v>46</v>
      </c>
      <c r="F47" s="28" t="s">
        <v>46</v>
      </c>
      <c r="G47" s="27">
        <v>0</v>
      </c>
    </row>
    <row r="48" spans="1:7" x14ac:dyDescent="0.25">
      <c r="A48" s="28" t="s">
        <v>46</v>
      </c>
      <c r="B48" s="28" t="s">
        <v>58</v>
      </c>
      <c r="C48" s="26"/>
      <c r="D48" s="27">
        <v>0</v>
      </c>
      <c r="E48" s="28" t="s">
        <v>46</v>
      </c>
      <c r="F48" s="28" t="s">
        <v>46</v>
      </c>
      <c r="G48" s="27">
        <v>0</v>
      </c>
    </row>
    <row r="49" spans="1:7" x14ac:dyDescent="0.25">
      <c r="A49" s="26" t="s">
        <v>34</v>
      </c>
      <c r="B49" s="17"/>
      <c r="C49" s="17"/>
      <c r="D49" s="17"/>
      <c r="E49" s="17"/>
      <c r="F49" s="17"/>
      <c r="G49" s="17"/>
    </row>
    <row r="50" spans="1:7" x14ac:dyDescent="0.25">
      <c r="A50" s="26" t="s">
        <v>34</v>
      </c>
      <c r="B50" s="17"/>
      <c r="C50" s="17"/>
      <c r="D50" s="17"/>
      <c r="E50" s="17"/>
      <c r="F50" s="17"/>
      <c r="G50" s="17"/>
    </row>
    <row r="51" spans="1:7" x14ac:dyDescent="0.25">
      <c r="A51" s="26"/>
      <c r="B51" s="25" t="s">
        <v>59</v>
      </c>
      <c r="C51" s="25" t="s">
        <v>60</v>
      </c>
      <c r="D51" s="25" t="s">
        <v>10</v>
      </c>
      <c r="E51" s="26"/>
      <c r="F51" s="26"/>
      <c r="G51" s="26"/>
    </row>
    <row r="52" spans="1:7" x14ac:dyDescent="0.25">
      <c r="A52" s="26"/>
      <c r="B52" s="26" t="s">
        <v>44</v>
      </c>
      <c r="C52" s="26" t="s">
        <v>44</v>
      </c>
      <c r="D52" s="26" t="s">
        <v>44</v>
      </c>
      <c r="E52" s="26" t="s">
        <v>34</v>
      </c>
      <c r="F52" s="26" t="s">
        <v>34</v>
      </c>
      <c r="G52" s="26" t="s">
        <v>34</v>
      </c>
    </row>
    <row r="53" spans="1:7" x14ac:dyDescent="0.25">
      <c r="A53" s="26" t="s">
        <v>34</v>
      </c>
      <c r="B53" s="17"/>
      <c r="C53" s="17"/>
      <c r="D53" s="17"/>
      <c r="E53" s="17"/>
      <c r="F53" s="17"/>
      <c r="G53" s="17"/>
    </row>
    <row r="54" spans="1:7" x14ac:dyDescent="0.25">
      <c r="A54" s="26"/>
      <c r="B54" s="26" t="s">
        <v>61</v>
      </c>
      <c r="C54" s="29">
        <v>0</v>
      </c>
      <c r="D54" s="29">
        <v>0</v>
      </c>
      <c r="E54" s="26"/>
      <c r="F54" s="26"/>
      <c r="G54" s="26"/>
    </row>
    <row r="55" spans="1:7" x14ac:dyDescent="0.25">
      <c r="A55" s="26"/>
      <c r="B55" s="26" t="s">
        <v>62</v>
      </c>
      <c r="C55" s="29">
        <v>0</v>
      </c>
      <c r="D55" s="29">
        <v>0</v>
      </c>
      <c r="E55" s="26"/>
      <c r="F55" s="26"/>
      <c r="G55" s="26"/>
    </row>
    <row r="56" spans="1:7" x14ac:dyDescent="0.25">
      <c r="A56" s="26"/>
      <c r="B56" s="26" t="s">
        <v>63</v>
      </c>
      <c r="C56" s="29">
        <v>0</v>
      </c>
      <c r="D56" s="29">
        <v>0</v>
      </c>
      <c r="E56" s="26"/>
      <c r="F56" s="26"/>
      <c r="G56" s="26"/>
    </row>
    <row r="57" spans="1:7" x14ac:dyDescent="0.25">
      <c r="A57" s="26"/>
      <c r="B57" s="26" t="s">
        <v>64</v>
      </c>
      <c r="C57" s="29">
        <v>0</v>
      </c>
      <c r="D57" s="29">
        <v>0</v>
      </c>
      <c r="E57" s="26"/>
      <c r="F57" s="26"/>
      <c r="G57" s="26"/>
    </row>
    <row r="58" spans="1:7" x14ac:dyDescent="0.25">
      <c r="A58" s="26"/>
      <c r="B58" s="26" t="s">
        <v>65</v>
      </c>
      <c r="C58" s="29">
        <v>0</v>
      </c>
      <c r="D58" s="29">
        <v>0</v>
      </c>
      <c r="E58" s="26"/>
      <c r="F58" s="26"/>
      <c r="G58" s="26"/>
    </row>
    <row r="59" spans="1:7" x14ac:dyDescent="0.25">
      <c r="A59" s="26" t="s">
        <v>34</v>
      </c>
      <c r="B59" s="17"/>
      <c r="C59" s="17"/>
      <c r="D59" s="17"/>
      <c r="E59" s="17"/>
      <c r="F59" s="17"/>
      <c r="G59" s="17"/>
    </row>
    <row r="60" spans="1:7" x14ac:dyDescent="0.25">
      <c r="A60" s="26" t="s">
        <v>66</v>
      </c>
      <c r="B60" s="17"/>
      <c r="C60" s="17"/>
      <c r="D60" s="17"/>
      <c r="E60" s="17"/>
      <c r="F60" s="17"/>
      <c r="G6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 DE RAYA</vt:lpstr>
      <vt:lpstr>TOTAL DE EMPLEADOS</vt:lpstr>
      <vt:lpstr>BANORTE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Usuario</cp:lastModifiedBy>
  <dcterms:created xsi:type="dcterms:W3CDTF">2025-10-13T16:33:27Z</dcterms:created>
  <dcterms:modified xsi:type="dcterms:W3CDTF">2025-10-29T19:58:59Z</dcterms:modified>
</cp:coreProperties>
</file>