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IERRE MENSUAL 2023-2025\ESTADOS FINANCIEROS - TRANSPARENCIA - SEVAC\2025\7.JULIO\"/>
    </mc:Choice>
  </mc:AlternateContent>
  <bookViews>
    <workbookView xWindow="0" yWindow="0" windowWidth="24000" windowHeight="8925"/>
  </bookViews>
  <sheets>
    <sheet name="D.2.1 E A" sheetId="1" r:id="rId1"/>
  </sheets>
  <definedNames>
    <definedName name="_xlnm.Print_Area" localSheetId="0">'D.2.1 E A'!$A$1:$F$82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F30" i="1" l="1"/>
  <c r="E58" i="1" l="1"/>
  <c r="E7" i="1"/>
  <c r="F20" i="1" l="1"/>
  <c r="F7" i="1"/>
  <c r="E16" i="1" l="1"/>
  <c r="E66" i="1"/>
  <c r="E51" i="1"/>
  <c r="E46" i="1"/>
  <c r="E30" i="1"/>
  <c r="E20" i="1"/>
  <c r="F46" i="1"/>
  <c r="F66" i="1"/>
  <c r="F58" i="1"/>
  <c r="F51" i="1"/>
  <c r="F35" i="1"/>
  <c r="F16" i="1"/>
  <c r="F27" i="1" s="1"/>
  <c r="E69" i="1" l="1"/>
  <c r="F69" i="1"/>
  <c r="E27" i="1"/>
  <c r="E71" i="1" l="1"/>
  <c r="F71" i="1"/>
</calcChain>
</file>

<file path=xl/comments1.xml><?xml version="1.0" encoding="utf-8"?>
<comments xmlns="http://schemas.openxmlformats.org/spreadsheetml/2006/main">
  <authors>
    <author>Contabilidad 1</author>
  </authors>
  <commentList>
    <comment ref="E5" authorId="0" shapeId="0">
      <text>
        <r>
          <rPr>
            <b/>
            <sz val="9"/>
            <color indexed="81"/>
            <rFont val="Tahoma"/>
            <family val="2"/>
          </rPr>
          <t>Contabilidad 1:</t>
        </r>
        <r>
          <rPr>
            <sz val="9"/>
            <color indexed="81"/>
            <rFont val="Tahoma"/>
            <family val="2"/>
          </rPr>
          <t xml:space="preserve">
Corresponde al saldo final de cada uno de los rubros del periodo actual.</t>
        </r>
      </text>
    </comment>
    <comment ref="F5" authorId="0" shapeId="0">
      <text>
        <r>
          <rPr>
            <b/>
            <sz val="9"/>
            <color indexed="81"/>
            <rFont val="Tahoma"/>
            <charset val="1"/>
          </rPr>
          <t>Contabilidad 1:</t>
        </r>
        <r>
          <rPr>
            <sz val="9"/>
            <color indexed="81"/>
            <rFont val="Tahoma"/>
            <charset val="1"/>
          </rPr>
          <t xml:space="preserve">
Saldo final de cada uno de los rubros del periodo anterior
</t>
        </r>
        <r>
          <rPr>
            <b/>
            <sz val="9"/>
            <color indexed="81"/>
            <rFont val="Tahoma"/>
            <family val="2"/>
          </rPr>
          <t>DATOS BALANZA DICIEMBRE 2023</t>
        </r>
      </text>
    </comment>
  </commentList>
</comments>
</file>

<file path=xl/sharedStrings.xml><?xml version="1.0" encoding="utf-8"?>
<sst xmlns="http://schemas.openxmlformats.org/spreadsheetml/2006/main" count="109" uniqueCount="108">
  <si>
    <t>H. Ayuntamiento de Tonalá</t>
  </si>
  <si>
    <t>Estado de Actividades</t>
  </si>
  <si>
    <t>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</si>
  <si>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</si>
  <si>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</si>
  <si>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</si>
  <si>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</si>
  <si>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</si>
  <si>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</si>
  <si>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</si>
  <si>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</si>
  <si>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</si>
  <si>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</si>
  <si>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</si>
  <si>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</si>
  <si>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</si>
  <si>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</si>
  <si>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</si>
  <si>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</si>
  <si>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</si>
  <si>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</si>
  <si>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</si>
  <si>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</si>
  <si>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</si>
  <si>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</si>
  <si>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</si>
  <si>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</si>
  <si>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</si>
  <si>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</si>
  <si>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</si>
  <si>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</si>
  <si>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</si>
  <si>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</si>
  <si>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</si>
  <si>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</si>
  <si>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</si>
  <si>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</si>
  <si>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</si>
  <si>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</si>
  <si>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</si>
  <si>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</si>
  <si>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</si>
  <si>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</si>
  <si>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</si>
  <si>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</si>
  <si>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</si>
  <si>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</si>
  <si>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</si>
  <si>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</si>
  <si>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</si>
  <si>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</si>
  <si>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</si>
  <si>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</si>
  <si>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</si>
  <si>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</si>
  <si>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</si>
  <si>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</si>
  <si>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</si>
  <si>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</si>
  <si>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 xml:space="preserve">          _________________________________________</t>
  </si>
  <si>
    <t xml:space="preserve"> _______________________________________</t>
  </si>
  <si>
    <t>MTRO. IVAN ANTONIO PEÑA ROCHA</t>
  </si>
  <si>
    <t>PRESIDENTE MUNICIPAL</t>
  </si>
  <si>
    <t>TESORERO MUNICIPAL</t>
  </si>
  <si>
    <t xml:space="preserve"> </t>
  </si>
  <si>
    <t>4110</t>
  </si>
  <si>
    <t>4120</t>
  </si>
  <si>
    <t>4130</t>
  </si>
  <si>
    <t>4140</t>
  </si>
  <si>
    <t>4150</t>
  </si>
  <si>
    <t>4160</t>
  </si>
  <si>
    <t>4170</t>
  </si>
  <si>
    <t>4210</t>
  </si>
  <si>
    <t>4220</t>
  </si>
  <si>
    <t>4310</t>
  </si>
  <si>
    <t>4320</t>
  </si>
  <si>
    <t>4330</t>
  </si>
  <si>
    <t>4340</t>
  </si>
  <si>
    <t>4390</t>
  </si>
  <si>
    <t>5110</t>
  </si>
  <si>
    <t>5120</t>
  </si>
  <si>
    <t>5130</t>
  </si>
  <si>
    <t>5220</t>
  </si>
  <si>
    <t>5210</t>
  </si>
  <si>
    <t>5230</t>
  </si>
  <si>
    <t>5250</t>
  </si>
  <si>
    <t>5260</t>
  </si>
  <si>
    <t>5270</t>
  </si>
  <si>
    <t>5280</t>
  </si>
  <si>
    <t>5290</t>
  </si>
  <si>
    <t>5310</t>
  </si>
  <si>
    <t>5320</t>
  </si>
  <si>
    <t>5330</t>
  </si>
  <si>
    <t>5410</t>
  </si>
  <si>
    <t>5420</t>
  </si>
  <si>
    <t>5430</t>
  </si>
  <si>
    <t>5440</t>
  </si>
  <si>
    <t>5450</t>
  </si>
  <si>
    <t>5510</t>
  </si>
  <si>
    <t>5520</t>
  </si>
  <si>
    <t>5530</t>
  </si>
  <si>
    <t>5540</t>
  </si>
  <si>
    <t>5550</t>
  </si>
  <si>
    <t>5590</t>
  </si>
  <si>
    <t>5610</t>
  </si>
  <si>
    <t>P.A.S SERGIO ARMANDO CHAVEZ DÁVALOS</t>
  </si>
  <si>
    <t>Ayudas Sociales</t>
  </si>
  <si>
    <t>Del 01/01/2025 al 31/07/2025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</si>
</sst>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&quot;$&quot;#,##0.00"/>
  </numFmts>
  <fonts count="15" x14ac:knownFonts="1"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justify" vertical="center" wrapText="1"/>
    </xf>
    <xf numFmtId="164" fontId="5" fillId="2" borderId="0" xfId="1" applyFont="1" applyFill="1" applyBorder="1" applyAlignment="1">
      <alignment vertical="center" wrapText="1"/>
    </xf>
    <xf numFmtId="0" fontId="7" fillId="2" borderId="0" xfId="0" applyFont="1" applyFill="1" applyAlignment="1">
      <alignment horizontal="justify" vertical="center" wrapText="1"/>
    </xf>
    <xf numFmtId="164" fontId="8" fillId="2" borderId="0" xfId="1" applyFont="1" applyFill="1" applyBorder="1" applyAlignment="1">
      <alignment horizontal="center" vertical="center" wrapText="1"/>
    </xf>
    <xf numFmtId="164" fontId="5" fillId="2" borderId="1" xfId="1" applyFont="1" applyFill="1" applyBorder="1" applyAlignment="1">
      <alignment horizontal="center" vertical="center" wrapText="1"/>
    </xf>
    <xf numFmtId="164" fontId="5" fillId="2" borderId="2" xfId="1" applyFont="1" applyFill="1" applyBorder="1" applyAlignment="1">
      <alignment horizontal="center" vertical="center" wrapText="1"/>
    </xf>
    <xf numFmtId="0" fontId="9" fillId="2" borderId="0" xfId="0" applyFont="1" applyFill="1"/>
    <xf numFmtId="0" fontId="10" fillId="2" borderId="0" xfId="0" applyFont="1" applyFill="1" applyAlignment="1">
      <alignment vertical="center"/>
    </xf>
    <xf numFmtId="0" fontId="7" fillId="2" borderId="0" xfId="0" applyFont="1" applyFill="1"/>
    <xf numFmtId="0" fontId="2" fillId="0" borderId="0" xfId="0" applyFont="1" applyAlignment="1">
      <alignment wrapText="1"/>
    </xf>
    <xf numFmtId="43" fontId="2" fillId="0" borderId="0" xfId="0" applyNumberFormat="1" applyFont="1"/>
    <xf numFmtId="44" fontId="2" fillId="0" borderId="0" xfId="2" applyFont="1"/>
    <xf numFmtId="2" fontId="8" fillId="2" borderId="0" xfId="1" applyNumberFormat="1" applyFont="1" applyFill="1" applyBorder="1" applyAlignment="1">
      <alignment horizontal="right" vertical="center" wrapText="1"/>
    </xf>
    <xf numFmtId="2" fontId="5" fillId="2" borderId="0" xfId="1" applyNumberFormat="1" applyFont="1" applyFill="1" applyBorder="1" applyAlignment="1">
      <alignment horizontal="right" vertical="center" wrapText="1"/>
    </xf>
    <xf numFmtId="165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justify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justify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114300</xdr:rowOff>
    </xdr:from>
    <xdr:to>
      <xdr:col>2</xdr:col>
      <xdr:colOff>695325</xdr:colOff>
      <xdr:row>3</xdr:row>
      <xdr:rowOff>165963</xdr:rowOff>
    </xdr:to>
    <xdr:pic>
      <xdr:nvPicPr>
        <xdr:cNvPr id="2" name="Imagen 1" descr="LOGO TONALA CIUDAD DE LA TRANSFORMACION_Mesa de trabajo 1 – Gobierno de ...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828675" cy="623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256"/>
  <sheetViews>
    <sheetView tabSelected="1" topLeftCell="B1" zoomScaleNormal="100" workbookViewId="0">
      <selection activeCell="H62" sqref="H62"/>
    </sheetView>
  </sheetViews>
  <sheetFormatPr baseColWidth="10" defaultColWidth="11.42578125" defaultRowHeight="12.75" x14ac:dyDescent="0.2"/>
  <cols>
    <col min="1" max="1" width="16.140625" style="1" hidden="1" customWidth="1"/>
    <col min="2" max="2" width="4.42578125" style="1" bestFit="1" customWidth="1"/>
    <col min="3" max="3" width="19.28515625" style="1" customWidth="1"/>
    <col min="4" max="4" width="32.140625" style="1" customWidth="1"/>
    <col min="5" max="6" width="15.5703125" style="1" bestFit="1" customWidth="1"/>
    <col min="7" max="7" width="15.85546875" style="15" bestFit="1" customWidth="1"/>
    <col min="8" max="8" width="16.5703125" style="1" bestFit="1" customWidth="1"/>
    <col min="9" max="9" width="13.85546875" style="1" bestFit="1" customWidth="1"/>
    <col min="10" max="16384" width="11.42578125" style="1"/>
  </cols>
  <sheetData>
    <row r="1" spans="2:8" ht="15" customHeight="1" x14ac:dyDescent="0.2">
      <c r="B1" s="29" t="s">
        <v>0</v>
      </c>
      <c r="C1" s="29"/>
      <c r="D1" s="29"/>
      <c r="E1" s="29"/>
      <c r="F1" s="29"/>
    </row>
    <row r="2" spans="2:8" ht="15" customHeight="1" x14ac:dyDescent="0.2">
      <c r="B2" s="29" t="s">
        <v>1</v>
      </c>
      <c r="C2" s="29"/>
      <c r="D2" s="29"/>
      <c r="E2" s="29"/>
      <c r="F2" s="29"/>
    </row>
    <row r="3" spans="2:8" ht="15" customHeight="1" x14ac:dyDescent="0.2">
      <c r="B3" s="29" t="s">
        <v>107</v>
      </c>
      <c r="C3" s="29"/>
      <c r="D3" s="29"/>
      <c r="E3" s="29"/>
      <c r="F3" s="29"/>
    </row>
    <row r="4" spans="2:8" ht="15.75" customHeight="1" x14ac:dyDescent="0.2">
      <c r="B4" s="29" t="s">
        <v>2</v>
      </c>
      <c r="C4" s="29"/>
      <c r="D4" s="29"/>
      <c r="E4" s="29"/>
      <c r="F4" s="29"/>
    </row>
    <row r="5" spans="2:8" ht="48" customHeight="1" x14ac:dyDescent="0.2">
      <c r="B5" s="30" t="s">
        <v>3</v>
      </c>
      <c r="C5" s="30"/>
      <c r="D5" s="30"/>
      <c r="E5" s="2">
        <v>2025</v>
      </c>
      <c r="F5" s="2">
        <v>2024</v>
      </c>
    </row>
    <row r="6" spans="2:8" ht="12.75" customHeight="1" x14ac:dyDescent="0.2">
      <c r="B6" s="28" t="s">
        <v>4</v>
      </c>
      <c r="C6" s="28"/>
      <c r="D6" s="28"/>
      <c r="E6" s="3"/>
      <c r="F6" s="3"/>
    </row>
    <row r="7" spans="2:8" ht="12.75" customHeight="1" x14ac:dyDescent="0.2">
      <c r="B7" s="4"/>
      <c r="C7" s="28" t="s">
        <v>5</v>
      </c>
      <c r="D7" s="28"/>
      <c r="E7" s="5">
        <f>SUM(E8:E14)</f>
        <v>524761477.01999998</v>
      </c>
      <c r="F7" s="5">
        <f>SUM(F8:F14)</f>
        <v>913994702.48000002</v>
      </c>
      <c r="H7" s="14"/>
    </row>
    <row r="8" spans="2:8" ht="20.45" customHeight="1" x14ac:dyDescent="0.2">
      <c r="B8" s="6" t="s">
        <v>65</v>
      </c>
      <c r="C8" s="20" t="s">
        <v>6</v>
      </c>
      <c r="D8" s="20"/>
      <c r="E8" s="7">
        <v>360029145.50999999</v>
      </c>
      <c r="F8" s="7">
        <v>406709254.85000002</v>
      </c>
    </row>
    <row r="9" spans="2:8" ht="12.75" customHeight="1" x14ac:dyDescent="0.2">
      <c r="B9" s="6" t="s">
        <v>66</v>
      </c>
      <c r="C9" s="20" t="s">
        <v>7</v>
      </c>
      <c r="D9" s="20"/>
      <c r="E9" s="16">
        <v>0</v>
      </c>
      <c r="F9" s="16">
        <v>0</v>
      </c>
    </row>
    <row r="10" spans="2:8" ht="12.75" customHeight="1" x14ac:dyDescent="0.2">
      <c r="B10" s="6" t="s">
        <v>67</v>
      </c>
      <c r="C10" s="20" t="s">
        <v>8</v>
      </c>
      <c r="D10" s="20"/>
      <c r="E10" s="16">
        <v>0</v>
      </c>
      <c r="F10" s="16">
        <v>0</v>
      </c>
    </row>
    <row r="11" spans="2:8" x14ac:dyDescent="0.2">
      <c r="B11" s="6" t="s">
        <v>68</v>
      </c>
      <c r="C11" s="20" t="s">
        <v>9</v>
      </c>
      <c r="D11" s="20"/>
      <c r="E11" s="7">
        <v>115221930.19</v>
      </c>
      <c r="F11" s="7">
        <v>476062155.68000001</v>
      </c>
    </row>
    <row r="12" spans="2:8" x14ac:dyDescent="0.2">
      <c r="B12" s="6" t="s">
        <v>69</v>
      </c>
      <c r="C12" s="20" t="s">
        <v>10</v>
      </c>
      <c r="D12" s="20"/>
      <c r="E12" s="7">
        <v>28060127.739999998</v>
      </c>
      <c r="F12" s="7">
        <v>11007820.58</v>
      </c>
    </row>
    <row r="13" spans="2:8" x14ac:dyDescent="0.2">
      <c r="B13" s="6" t="s">
        <v>70</v>
      </c>
      <c r="C13" s="20" t="s">
        <v>11</v>
      </c>
      <c r="D13" s="20"/>
      <c r="E13" s="7">
        <v>21450273.579999998</v>
      </c>
      <c r="F13" s="7">
        <v>20215471.370000001</v>
      </c>
    </row>
    <row r="14" spans="2:8" x14ac:dyDescent="0.2">
      <c r="B14" s="6" t="s">
        <v>71</v>
      </c>
      <c r="C14" s="20" t="s">
        <v>12</v>
      </c>
      <c r="D14" s="20"/>
      <c r="E14" s="16">
        <v>0</v>
      </c>
      <c r="F14" s="16">
        <v>0</v>
      </c>
    </row>
    <row r="15" spans="2:8" x14ac:dyDescent="0.2">
      <c r="B15" s="21"/>
      <c r="C15" s="21"/>
      <c r="D15" s="21"/>
      <c r="E15" s="7"/>
      <c r="F15" s="7"/>
    </row>
    <row r="16" spans="2:8" ht="12.75" customHeight="1" x14ac:dyDescent="0.2">
      <c r="B16" s="4"/>
      <c r="C16" s="28" t="s">
        <v>13</v>
      </c>
      <c r="D16" s="28"/>
      <c r="E16" s="5">
        <f>SUM(E17:E18)</f>
        <v>1053982174.92</v>
      </c>
      <c r="F16" s="5">
        <f>SUM(F17:F18)</f>
        <v>1645738152.72</v>
      </c>
    </row>
    <row r="17" spans="2:6" ht="25.15" customHeight="1" x14ac:dyDescent="0.2">
      <c r="B17" s="6" t="s">
        <v>72</v>
      </c>
      <c r="C17" s="20" t="s">
        <v>14</v>
      </c>
      <c r="D17" s="20"/>
      <c r="E17" s="7">
        <v>1053982174.92</v>
      </c>
      <c r="F17" s="7">
        <v>1645738152.72</v>
      </c>
    </row>
    <row r="18" spans="2:6" ht="25.9" customHeight="1" x14ac:dyDescent="0.2">
      <c r="B18" s="6" t="s">
        <v>73</v>
      </c>
      <c r="C18" s="20" t="s">
        <v>15</v>
      </c>
      <c r="D18" s="20"/>
      <c r="E18" s="16">
        <v>0</v>
      </c>
      <c r="F18" s="16">
        <v>0</v>
      </c>
    </row>
    <row r="19" spans="2:6" x14ac:dyDescent="0.2">
      <c r="B19" s="21"/>
      <c r="C19" s="21"/>
      <c r="D19" s="21"/>
      <c r="E19" s="7"/>
      <c r="F19" s="7"/>
    </row>
    <row r="20" spans="2:6" x14ac:dyDescent="0.2">
      <c r="B20" s="4"/>
      <c r="C20" s="28" t="s">
        <v>16</v>
      </c>
      <c r="D20" s="28"/>
      <c r="E20" s="5">
        <f>SUM(E21:E25)</f>
        <v>14376463.77</v>
      </c>
      <c r="F20" s="5">
        <f>SUM(F21:F25)</f>
        <v>14086017.390000001</v>
      </c>
    </row>
    <row r="21" spans="2:6" x14ac:dyDescent="0.2">
      <c r="B21" s="6" t="s">
        <v>74</v>
      </c>
      <c r="C21" s="20" t="s">
        <v>17</v>
      </c>
      <c r="D21" s="20"/>
      <c r="E21" s="7">
        <v>13296449.060000001</v>
      </c>
      <c r="F21" s="7">
        <v>13919775.640000001</v>
      </c>
    </row>
    <row r="22" spans="2:6" ht="16.899999999999999" customHeight="1" x14ac:dyDescent="0.2">
      <c r="B22" s="6" t="s">
        <v>75</v>
      </c>
      <c r="C22" s="20" t="s">
        <v>18</v>
      </c>
      <c r="D22" s="20"/>
      <c r="E22" s="16">
        <v>0</v>
      </c>
      <c r="F22" s="16">
        <v>0</v>
      </c>
    </row>
    <row r="23" spans="2:6" ht="25.9" customHeight="1" x14ac:dyDescent="0.2">
      <c r="B23" s="6" t="s">
        <v>76</v>
      </c>
      <c r="C23" s="20" t="s">
        <v>19</v>
      </c>
      <c r="D23" s="20"/>
      <c r="E23" s="16">
        <v>0</v>
      </c>
      <c r="F23" s="16">
        <v>0</v>
      </c>
    </row>
    <row r="24" spans="2:6" x14ac:dyDescent="0.2">
      <c r="B24" s="6" t="s">
        <v>77</v>
      </c>
      <c r="C24" s="20" t="s">
        <v>20</v>
      </c>
      <c r="D24" s="20"/>
      <c r="E24" s="16">
        <v>0</v>
      </c>
      <c r="F24" s="16">
        <v>0</v>
      </c>
    </row>
    <row r="25" spans="2:6" x14ac:dyDescent="0.2">
      <c r="B25" s="6" t="s">
        <v>78</v>
      </c>
      <c r="C25" s="20" t="s">
        <v>21</v>
      </c>
      <c r="D25" s="20"/>
      <c r="E25" s="7">
        <v>1080014.71</v>
      </c>
      <c r="F25" s="7">
        <v>166241.75</v>
      </c>
    </row>
    <row r="26" spans="2:6" x14ac:dyDescent="0.2">
      <c r="B26" s="21"/>
      <c r="C26" s="21"/>
      <c r="D26" s="21"/>
      <c r="E26" s="7"/>
      <c r="F26" s="7"/>
    </row>
    <row r="27" spans="2:6" ht="12.75" customHeight="1" x14ac:dyDescent="0.2">
      <c r="B27" s="22" t="s">
        <v>22</v>
      </c>
      <c r="C27" s="22"/>
      <c r="D27" s="22"/>
      <c r="E27" s="8">
        <f>+E7+E16+E20</f>
        <v>1593120115.71</v>
      </c>
      <c r="F27" s="8">
        <f>+F7+F16+F20</f>
        <v>2573818872.5899997</v>
      </c>
    </row>
    <row r="28" spans="2:6" x14ac:dyDescent="0.2">
      <c r="B28" s="21"/>
      <c r="C28" s="21"/>
      <c r="D28" s="21"/>
      <c r="E28" s="7"/>
      <c r="F28" s="7"/>
    </row>
    <row r="29" spans="2:6" x14ac:dyDescent="0.2">
      <c r="B29" s="28" t="s">
        <v>23</v>
      </c>
      <c r="C29" s="28"/>
      <c r="D29" s="28"/>
      <c r="E29" s="7"/>
      <c r="F29" s="7"/>
    </row>
    <row r="30" spans="2:6" x14ac:dyDescent="0.2">
      <c r="B30" s="4"/>
      <c r="C30" s="28" t="s">
        <v>24</v>
      </c>
      <c r="D30" s="28"/>
      <c r="E30" s="5">
        <f>SUM(E31:E33)</f>
        <v>872224457</v>
      </c>
      <c r="F30" s="5">
        <f>SUM(F31:F33)</f>
        <v>1467473695.6199999</v>
      </c>
    </row>
    <row r="31" spans="2:6" x14ac:dyDescent="0.2">
      <c r="B31" s="6" t="s">
        <v>79</v>
      </c>
      <c r="C31" s="20" t="s">
        <v>25</v>
      </c>
      <c r="D31" s="20"/>
      <c r="E31" s="7">
        <v>486537233.88999999</v>
      </c>
      <c r="F31" s="7">
        <v>873087810.90999997</v>
      </c>
    </row>
    <row r="32" spans="2:6" x14ac:dyDescent="0.2">
      <c r="B32" s="6" t="s">
        <v>80</v>
      </c>
      <c r="C32" s="20" t="s">
        <v>26</v>
      </c>
      <c r="D32" s="20"/>
      <c r="E32" s="7">
        <v>135195889.56</v>
      </c>
      <c r="F32" s="7">
        <v>239119980.93000001</v>
      </c>
    </row>
    <row r="33" spans="2:6" x14ac:dyDescent="0.2">
      <c r="B33" s="6" t="s">
        <v>81</v>
      </c>
      <c r="C33" s="20" t="s">
        <v>27</v>
      </c>
      <c r="D33" s="20"/>
      <c r="E33" s="7">
        <v>250491333.55000001</v>
      </c>
      <c r="F33" s="7">
        <v>355265903.77999997</v>
      </c>
    </row>
    <row r="34" spans="2:6" x14ac:dyDescent="0.2">
      <c r="B34" s="21"/>
      <c r="C34" s="21"/>
      <c r="D34" s="21"/>
      <c r="E34" s="7"/>
      <c r="F34" s="7"/>
    </row>
    <row r="35" spans="2:6" x14ac:dyDescent="0.2">
      <c r="B35" s="4"/>
      <c r="C35" s="28" t="s">
        <v>28</v>
      </c>
      <c r="D35" s="28"/>
      <c r="E35" s="5">
        <f>SUM(E36:E44)</f>
        <v>96483534.729999989</v>
      </c>
      <c r="F35" s="5">
        <f>SUM(F37:F44)</f>
        <v>32069889.859999999</v>
      </c>
    </row>
    <row r="36" spans="2:6" x14ac:dyDescent="0.2">
      <c r="B36" s="6" t="s">
        <v>83</v>
      </c>
      <c r="C36" s="20" t="s">
        <v>29</v>
      </c>
      <c r="D36" s="20"/>
      <c r="E36" s="7">
        <v>32025078.829999998</v>
      </c>
      <c r="F36" s="7">
        <v>403734184.25999999</v>
      </c>
    </row>
    <row r="37" spans="2:6" x14ac:dyDescent="0.2">
      <c r="B37" s="6" t="s">
        <v>82</v>
      </c>
      <c r="C37" s="20" t="s">
        <v>30</v>
      </c>
      <c r="D37" s="20"/>
      <c r="E37" s="16">
        <v>27575609.109999999</v>
      </c>
      <c r="F37" s="16">
        <v>0</v>
      </c>
    </row>
    <row r="38" spans="2:6" x14ac:dyDescent="0.2">
      <c r="B38" s="6" t="s">
        <v>84</v>
      </c>
      <c r="C38" s="20" t="s">
        <v>31</v>
      </c>
      <c r="D38" s="20"/>
      <c r="E38" s="16">
        <v>0</v>
      </c>
      <c r="F38" s="16">
        <v>0</v>
      </c>
    </row>
    <row r="39" spans="2:6" x14ac:dyDescent="0.2">
      <c r="B39" s="6">
        <v>5240</v>
      </c>
      <c r="C39" s="20" t="s">
        <v>106</v>
      </c>
      <c r="D39" s="20"/>
      <c r="E39" s="7">
        <v>36882846.789999999</v>
      </c>
      <c r="F39" s="7">
        <v>32015516.030000001</v>
      </c>
    </row>
    <row r="40" spans="2:6" x14ac:dyDescent="0.2">
      <c r="B40" s="6" t="s">
        <v>85</v>
      </c>
      <c r="C40" s="20" t="s">
        <v>32</v>
      </c>
      <c r="D40" s="20"/>
      <c r="E40" s="16">
        <v>0</v>
      </c>
      <c r="F40" s="16">
        <v>54373.83</v>
      </c>
    </row>
    <row r="41" spans="2:6" x14ac:dyDescent="0.2">
      <c r="B41" s="6" t="s">
        <v>86</v>
      </c>
      <c r="C41" s="20" t="s">
        <v>33</v>
      </c>
      <c r="D41" s="20"/>
      <c r="E41" s="16">
        <v>0</v>
      </c>
      <c r="F41" s="16">
        <v>0</v>
      </c>
    </row>
    <row r="42" spans="2:6" x14ac:dyDescent="0.2">
      <c r="B42" s="6" t="s">
        <v>87</v>
      </c>
      <c r="C42" s="20" t="s">
        <v>34</v>
      </c>
      <c r="D42" s="20"/>
      <c r="E42" s="16">
        <v>0</v>
      </c>
      <c r="F42" s="16">
        <v>0</v>
      </c>
    </row>
    <row r="43" spans="2:6" x14ac:dyDescent="0.2">
      <c r="B43" s="6" t="s">
        <v>88</v>
      </c>
      <c r="C43" s="20" t="s">
        <v>35</v>
      </c>
      <c r="D43" s="20"/>
      <c r="E43" s="16">
        <v>0</v>
      </c>
      <c r="F43" s="16">
        <v>0</v>
      </c>
    </row>
    <row r="44" spans="2:6" x14ac:dyDescent="0.2">
      <c r="B44" s="6" t="s">
        <v>89</v>
      </c>
      <c r="C44" s="20" t="s">
        <v>36</v>
      </c>
      <c r="D44" s="20"/>
      <c r="E44" s="16">
        <v>0</v>
      </c>
      <c r="F44" s="16">
        <v>0</v>
      </c>
    </row>
    <row r="45" spans="2:6" x14ac:dyDescent="0.2">
      <c r="B45" s="21"/>
      <c r="C45" s="21"/>
      <c r="D45" s="21"/>
      <c r="E45" s="7"/>
      <c r="F45" s="7"/>
    </row>
    <row r="46" spans="2:6" x14ac:dyDescent="0.2">
      <c r="B46" s="4"/>
      <c r="C46" s="27" t="s">
        <v>37</v>
      </c>
      <c r="D46" s="27"/>
      <c r="E46" s="5">
        <f>SUM(E47:E49)</f>
        <v>943230.11</v>
      </c>
      <c r="F46" s="5">
        <f>SUM(F47:F49)</f>
        <v>1649516.82</v>
      </c>
    </row>
    <row r="47" spans="2:6" x14ac:dyDescent="0.2">
      <c r="B47" s="6" t="s">
        <v>90</v>
      </c>
      <c r="C47" s="20" t="s">
        <v>38</v>
      </c>
      <c r="D47" s="20"/>
      <c r="E47" s="16">
        <v>0</v>
      </c>
      <c r="F47" s="16">
        <v>0</v>
      </c>
    </row>
    <row r="48" spans="2:6" x14ac:dyDescent="0.2">
      <c r="B48" s="6" t="s">
        <v>91</v>
      </c>
      <c r="C48" s="20" t="s">
        <v>39</v>
      </c>
      <c r="D48" s="20"/>
      <c r="E48" s="16">
        <v>0</v>
      </c>
      <c r="F48" s="16">
        <v>0</v>
      </c>
    </row>
    <row r="49" spans="2:6" x14ac:dyDescent="0.2">
      <c r="B49" s="6" t="s">
        <v>92</v>
      </c>
      <c r="C49" s="20" t="s">
        <v>40</v>
      </c>
      <c r="D49" s="20"/>
      <c r="E49" s="7">
        <v>943230.11</v>
      </c>
      <c r="F49" s="7">
        <v>1649516.82</v>
      </c>
    </row>
    <row r="50" spans="2:6" x14ac:dyDescent="0.2">
      <c r="B50" s="21"/>
      <c r="C50" s="21"/>
      <c r="D50" s="21"/>
      <c r="E50" s="7"/>
      <c r="F50" s="7"/>
    </row>
    <row r="51" spans="2:6" x14ac:dyDescent="0.2">
      <c r="B51" s="4"/>
      <c r="C51" s="27" t="s">
        <v>41</v>
      </c>
      <c r="D51" s="27"/>
      <c r="E51" s="5">
        <f>SUM(E52:E56)</f>
        <v>23309308.890000001</v>
      </c>
      <c r="F51" s="5">
        <f>SUM(F52:F56)</f>
        <v>60766567.630000003</v>
      </c>
    </row>
    <row r="52" spans="2:6" x14ac:dyDescent="0.2">
      <c r="B52" s="6" t="s">
        <v>93</v>
      </c>
      <c r="C52" s="20" t="s">
        <v>42</v>
      </c>
      <c r="D52" s="20"/>
      <c r="E52" s="7">
        <v>23184191.030000001</v>
      </c>
      <c r="F52" s="7">
        <v>60561828.670000002</v>
      </c>
    </row>
    <row r="53" spans="2:6" x14ac:dyDescent="0.2">
      <c r="B53" s="6" t="s">
        <v>94</v>
      </c>
      <c r="C53" s="20" t="s">
        <v>43</v>
      </c>
      <c r="D53" s="20"/>
      <c r="E53" s="16">
        <v>0</v>
      </c>
      <c r="F53" s="16">
        <v>0</v>
      </c>
    </row>
    <row r="54" spans="2:6" x14ac:dyDescent="0.2">
      <c r="B54" s="6" t="s">
        <v>95</v>
      </c>
      <c r="C54" s="20" t="s">
        <v>44</v>
      </c>
      <c r="D54" s="20"/>
      <c r="E54" s="16">
        <v>125117.86</v>
      </c>
      <c r="F54" s="16">
        <v>204738.96</v>
      </c>
    </row>
    <row r="55" spans="2:6" x14ac:dyDescent="0.2">
      <c r="B55" s="6" t="s">
        <v>96</v>
      </c>
      <c r="C55" s="20" t="s">
        <v>45</v>
      </c>
      <c r="D55" s="20"/>
      <c r="E55" s="16">
        <v>0</v>
      </c>
      <c r="F55" s="16">
        <v>0</v>
      </c>
    </row>
    <row r="56" spans="2:6" x14ac:dyDescent="0.2">
      <c r="B56" s="6" t="s">
        <v>97</v>
      </c>
      <c r="C56" s="20" t="s">
        <v>46</v>
      </c>
      <c r="D56" s="20"/>
      <c r="E56" s="16">
        <v>0</v>
      </c>
      <c r="F56" s="16">
        <v>0</v>
      </c>
    </row>
    <row r="57" spans="2:6" x14ac:dyDescent="0.2">
      <c r="B57" s="21"/>
      <c r="C57" s="21"/>
      <c r="D57" s="21"/>
      <c r="E57" s="16"/>
      <c r="F57" s="16"/>
    </row>
    <row r="58" spans="2:6" ht="12.75" customHeight="1" x14ac:dyDescent="0.2">
      <c r="B58" s="4"/>
      <c r="C58" s="27" t="s">
        <v>47</v>
      </c>
      <c r="D58" s="27"/>
      <c r="E58" s="5">
        <f>SUM(E59:E64)</f>
        <v>62997575.93</v>
      </c>
      <c r="F58" s="5">
        <f>SUM(F59:F64)</f>
        <v>61676377.219999999</v>
      </c>
    </row>
    <row r="59" spans="2:6" ht="21.6" customHeight="1" x14ac:dyDescent="0.2">
      <c r="B59" s="6" t="s">
        <v>98</v>
      </c>
      <c r="C59" s="20" t="s">
        <v>48</v>
      </c>
      <c r="D59" s="20"/>
      <c r="E59" s="16">
        <v>0</v>
      </c>
      <c r="F59" s="16">
        <v>61676377.219999999</v>
      </c>
    </row>
    <row r="60" spans="2:6" x14ac:dyDescent="0.2">
      <c r="B60" s="6" t="s">
        <v>99</v>
      </c>
      <c r="C60" s="20" t="s">
        <v>49</v>
      </c>
      <c r="D60" s="20"/>
      <c r="E60" s="16">
        <v>0</v>
      </c>
      <c r="F60" s="16">
        <v>0</v>
      </c>
    </row>
    <row r="61" spans="2:6" x14ac:dyDescent="0.2">
      <c r="B61" s="6" t="s">
        <v>100</v>
      </c>
      <c r="C61" s="20" t="s">
        <v>50</v>
      </c>
      <c r="D61" s="20"/>
      <c r="E61" s="16">
        <v>0</v>
      </c>
      <c r="F61" s="16">
        <v>0</v>
      </c>
    </row>
    <row r="62" spans="2:6" ht="21" customHeight="1" x14ac:dyDescent="0.2">
      <c r="B62" s="6" t="s">
        <v>101</v>
      </c>
      <c r="C62" s="20" t="s">
        <v>51</v>
      </c>
      <c r="D62" s="20"/>
      <c r="E62" s="16">
        <v>0</v>
      </c>
      <c r="F62" s="16"/>
    </row>
    <row r="63" spans="2:6" x14ac:dyDescent="0.2">
      <c r="B63" s="6" t="s">
        <v>102</v>
      </c>
      <c r="C63" s="20" t="s">
        <v>52</v>
      </c>
      <c r="D63" s="20"/>
      <c r="E63" s="16">
        <v>0</v>
      </c>
      <c r="F63" s="16">
        <v>0</v>
      </c>
    </row>
    <row r="64" spans="2:6" x14ac:dyDescent="0.2">
      <c r="B64" s="6" t="s">
        <v>103</v>
      </c>
      <c r="C64" s="20" t="s">
        <v>53</v>
      </c>
      <c r="D64" s="20"/>
      <c r="E64" s="16">
        <v>62997575.93</v>
      </c>
      <c r="F64" s="16">
        <v>0</v>
      </c>
    </row>
    <row r="65" spans="2:9" x14ac:dyDescent="0.2">
      <c r="B65" s="21"/>
      <c r="C65" s="21"/>
      <c r="D65" s="21"/>
      <c r="E65" s="16"/>
      <c r="F65" s="16"/>
    </row>
    <row r="66" spans="2:9" x14ac:dyDescent="0.2">
      <c r="B66" s="4"/>
      <c r="C66" s="27" t="s">
        <v>54</v>
      </c>
      <c r="D66" s="27"/>
      <c r="E66" s="17">
        <f>SUM(E67)</f>
        <v>0</v>
      </c>
      <c r="F66" s="17">
        <f>SUM(F67)</f>
        <v>107014391.27</v>
      </c>
    </row>
    <row r="67" spans="2:9" x14ac:dyDescent="0.2">
      <c r="B67" s="6" t="s">
        <v>104</v>
      </c>
      <c r="C67" s="20" t="s">
        <v>55</v>
      </c>
      <c r="D67" s="20"/>
      <c r="E67" s="16">
        <v>0</v>
      </c>
      <c r="F67" s="16">
        <v>107014391.27</v>
      </c>
    </row>
    <row r="68" spans="2:9" x14ac:dyDescent="0.2">
      <c r="B68" s="21"/>
      <c r="C68" s="21"/>
      <c r="D68" s="21"/>
      <c r="E68" s="7"/>
      <c r="F68" s="7"/>
    </row>
    <row r="69" spans="2:9" ht="12.75" customHeight="1" x14ac:dyDescent="0.2">
      <c r="B69" s="22" t="s">
        <v>56</v>
      </c>
      <c r="C69" s="22"/>
      <c r="D69" s="22"/>
      <c r="E69" s="8">
        <f>+E30+E35+E46+E51+E58+E66</f>
        <v>1055958106.66</v>
      </c>
      <c r="F69" s="8">
        <f>+F30+F35+F46+F51+F58+F66</f>
        <v>1730650438.4199998</v>
      </c>
    </row>
    <row r="70" spans="2:9" x14ac:dyDescent="0.2">
      <c r="B70" s="21"/>
      <c r="C70" s="21"/>
      <c r="D70" s="21"/>
      <c r="E70" s="7"/>
      <c r="F70" s="7"/>
    </row>
    <row r="71" spans="2:9" ht="12.75" customHeight="1" thickBot="1" x14ac:dyDescent="0.25">
      <c r="B71" s="23" t="s">
        <v>57</v>
      </c>
      <c r="C71" s="23"/>
      <c r="D71" s="23"/>
      <c r="E71" s="9">
        <f>+E27-E69</f>
        <v>537162009.05000007</v>
      </c>
      <c r="F71" s="9">
        <f>+F27-F69</f>
        <v>843168434.16999984</v>
      </c>
      <c r="I71" s="14"/>
    </row>
    <row r="72" spans="2:9" ht="24" customHeight="1" thickTop="1" x14ac:dyDescent="0.2">
      <c r="B72" s="24" t="s">
        <v>58</v>
      </c>
      <c r="C72" s="24"/>
      <c r="D72" s="24"/>
      <c r="E72" s="24"/>
      <c r="F72" s="24"/>
    </row>
    <row r="73" spans="2:9" x14ac:dyDescent="0.2">
      <c r="B73" s="10"/>
      <c r="C73" s="10"/>
      <c r="D73" s="10"/>
      <c r="E73" s="10"/>
      <c r="F73" s="10"/>
    </row>
    <row r="74" spans="2:9" x14ac:dyDescent="0.2">
      <c r="B74" s="11"/>
      <c r="C74" s="12"/>
      <c r="D74" s="12"/>
      <c r="E74" s="12"/>
      <c r="F74" s="12"/>
    </row>
    <row r="75" spans="2:9" x14ac:dyDescent="0.2">
      <c r="B75" s="12"/>
      <c r="C75" s="12"/>
      <c r="D75" s="12"/>
      <c r="E75" s="12"/>
      <c r="F75" s="12"/>
    </row>
    <row r="76" spans="2:9" x14ac:dyDescent="0.2">
      <c r="B76" s="12" t="s">
        <v>59</v>
      </c>
      <c r="C76" s="25"/>
      <c r="D76" s="25"/>
      <c r="E76" s="12"/>
      <c r="F76" s="12"/>
    </row>
    <row r="77" spans="2:9" x14ac:dyDescent="0.2">
      <c r="B77" s="10"/>
      <c r="C77" s="19" t="s">
        <v>60</v>
      </c>
      <c r="D77" s="19"/>
      <c r="E77" s="19" t="s">
        <v>60</v>
      </c>
      <c r="F77" s="19"/>
    </row>
    <row r="78" spans="2:9" x14ac:dyDescent="0.2">
      <c r="B78" s="10"/>
      <c r="C78" s="26" t="s">
        <v>105</v>
      </c>
      <c r="D78" s="26"/>
      <c r="E78" s="19" t="s">
        <v>61</v>
      </c>
      <c r="F78" s="19"/>
    </row>
    <row r="79" spans="2:9" x14ac:dyDescent="0.2">
      <c r="B79" s="10"/>
      <c r="C79" s="18" t="s">
        <v>62</v>
      </c>
      <c r="D79" s="18"/>
      <c r="E79" s="19" t="s">
        <v>63</v>
      </c>
      <c r="F79" s="19"/>
    </row>
    <row r="102" spans="3:3" x14ac:dyDescent="0.2">
      <c r="C102" s="1" t="s">
        <v>64</v>
      </c>
    </row>
    <row r="190" spans="2:2" x14ac:dyDescent="0.2">
      <c r="B190" s="13"/>
    </row>
    <row r="199" ht="18" customHeight="1" x14ac:dyDescent="0.2"/>
    <row r="200" ht="18" customHeight="1" x14ac:dyDescent="0.2"/>
    <row r="201" ht="18" customHeight="1" x14ac:dyDescent="0.2"/>
    <row r="256" ht="3" customHeight="1" x14ac:dyDescent="0.2"/>
  </sheetData>
  <mergeCells count="79">
    <mergeCell ref="B6:D6"/>
    <mergeCell ref="B1:F1"/>
    <mergeCell ref="B2:F2"/>
    <mergeCell ref="B3:F3"/>
    <mergeCell ref="B4:F4"/>
    <mergeCell ref="B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B15:D15"/>
    <mergeCell ref="C16:D16"/>
    <mergeCell ref="C17:D17"/>
    <mergeCell ref="C30:D30"/>
    <mergeCell ref="B19:D19"/>
    <mergeCell ref="C20:D20"/>
    <mergeCell ref="C21:D21"/>
    <mergeCell ref="C22:D22"/>
    <mergeCell ref="C23:D23"/>
    <mergeCell ref="C24:D24"/>
    <mergeCell ref="C25:D25"/>
    <mergeCell ref="B26:D26"/>
    <mergeCell ref="B27:D27"/>
    <mergeCell ref="B28:D28"/>
    <mergeCell ref="B29:D29"/>
    <mergeCell ref="C42:D42"/>
    <mergeCell ref="C31:D31"/>
    <mergeCell ref="C32:D32"/>
    <mergeCell ref="C33:D33"/>
    <mergeCell ref="B34:D34"/>
    <mergeCell ref="C35:D35"/>
    <mergeCell ref="C36:D36"/>
    <mergeCell ref="C37:D37"/>
    <mergeCell ref="C38:D38"/>
    <mergeCell ref="C39:D39"/>
    <mergeCell ref="C40:D40"/>
    <mergeCell ref="C41:D41"/>
    <mergeCell ref="C54:D54"/>
    <mergeCell ref="C43:D43"/>
    <mergeCell ref="C44:D44"/>
    <mergeCell ref="B45:D45"/>
    <mergeCell ref="C46:D46"/>
    <mergeCell ref="C47:D47"/>
    <mergeCell ref="C48:D48"/>
    <mergeCell ref="C49:D49"/>
    <mergeCell ref="B50:D50"/>
    <mergeCell ref="C51:D51"/>
    <mergeCell ref="C52:D52"/>
    <mergeCell ref="C53:D53"/>
    <mergeCell ref="C66:D66"/>
    <mergeCell ref="C55:D55"/>
    <mergeCell ref="C56:D56"/>
    <mergeCell ref="B57:D57"/>
    <mergeCell ref="C58:D58"/>
    <mergeCell ref="C59:D59"/>
    <mergeCell ref="C60:D60"/>
    <mergeCell ref="C61:D61"/>
    <mergeCell ref="C62:D62"/>
    <mergeCell ref="C63:D63"/>
    <mergeCell ref="C64:D64"/>
    <mergeCell ref="B65:D65"/>
    <mergeCell ref="C79:D79"/>
    <mergeCell ref="E79:F79"/>
    <mergeCell ref="C67:D67"/>
    <mergeCell ref="B68:D68"/>
    <mergeCell ref="B69:D69"/>
    <mergeCell ref="B70:D70"/>
    <mergeCell ref="B71:D71"/>
    <mergeCell ref="B72:F72"/>
    <mergeCell ref="C76:D76"/>
    <mergeCell ref="C77:D77"/>
    <mergeCell ref="E77:F77"/>
    <mergeCell ref="C78:D78"/>
    <mergeCell ref="E78:F78"/>
  </mergeCells>
  <pageMargins left="0.7" right="0.7" top="0.75" bottom="0.75" header="0.3" footer="0.3"/>
  <pageSetup fitToHeight="0" orientation="portrait" r:id="rId1"/>
  <rowBreaks count="1" manualBreakCount="1">
    <brk id="43" max="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D.2.1 E A</vt:lpstr>
      <vt:lpstr>'D.2.1 E 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ProgramacionyP</dc:creator>
  <cp:lastModifiedBy>contabilidad</cp:lastModifiedBy>
  <cp:lastPrinted>2024-05-29T18:40:10Z</cp:lastPrinted>
  <dcterms:created xsi:type="dcterms:W3CDTF">2023-11-15T16:48:34Z</dcterms:created>
  <dcterms:modified xsi:type="dcterms:W3CDTF">2025-10-20T18:37:42Z</dcterms:modified>
</cp:coreProperties>
</file>