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ETSY CAROLINA NAVARRO RAMIREZ\2025\TRIMESTRALES\1ER TRIMESTRE\Art_78\"/>
    </mc:Choice>
  </mc:AlternateContent>
  <xr:revisionPtr revIDLastSave="0" documentId="13_ncr:1_{236BC991-0A09-49BF-8282-6359B74192DB}" xr6:coauthVersionLast="47" xr6:coauthVersionMax="47" xr10:uidLastSave="{00000000-0000-0000-0000-000000000000}"/>
  <bookViews>
    <workbookView xWindow="390" yWindow="390" windowWidth="12570" windowHeight="12780" xr2:uid="{00000000-000D-0000-FFFF-FFFF00000000}"/>
  </bookViews>
  <sheets>
    <sheet name="OBLI PAG" sheetId="1" r:id="rId1"/>
  </sheets>
  <calcPr calcId="181029"/>
</workbook>
</file>

<file path=xl/calcChain.xml><?xml version="1.0" encoding="utf-8"?>
<calcChain xmlns="http://schemas.openxmlformats.org/spreadsheetml/2006/main">
  <c r="D24" i="1" l="1"/>
  <c r="F17" i="1"/>
  <c r="F15" i="1"/>
  <c r="D31" i="1" l="1"/>
  <c r="E30" i="1"/>
  <c r="E31" i="1" s="1"/>
  <c r="F13" i="1"/>
  <c r="J7" i="1"/>
  <c r="K7" i="1" l="1"/>
</calcChain>
</file>

<file path=xl/sharedStrings.xml><?xml version="1.0" encoding="utf-8"?>
<sst xmlns="http://schemas.openxmlformats.org/spreadsheetml/2006/main" count="41" uniqueCount="36">
  <si>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</si>
  <si>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</si>
  <si>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</si>
  <si>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</si>
  <si>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</si>
  <si>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</si>
  <si>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</si>
  <si>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Fondo</t>
  </si>
  <si>
    <t>Importe Garantizado</t>
  </si>
  <si>
    <t>Importe y porcentaje del total que se paga y garantiza con el recurso de dichos fondos</t>
  </si>
  <si>
    <t>Importe Pagado</t>
  </si>
  <si>
    <t>% respecto al total</t>
  </si>
  <si>
    <t>Institución de Crédito/Deuda a Largo Plazo</t>
  </si>
  <si>
    <t>205 meses</t>
  </si>
  <si>
    <t>TIIE + Margen aplicable 1.70 puntos porcentuales</t>
  </si>
  <si>
    <t>Inversión Pública productiva. Refinanciamiento de Créditos anteriores</t>
  </si>
  <si>
    <t>Fondo General de Participaciones</t>
  </si>
  <si>
    <t>90 % de las Participaciones Federales del R28, correspondientes al Fondo General Participable, y del Fondo de Fomento Municipal, así como el 22.5 % del IEPS.</t>
  </si>
  <si>
    <t>Banco Mercantil del Norte S.A.</t>
  </si>
  <si>
    <t xml:space="preserve">Jalisco, Municipio Tonalá </t>
  </si>
  <si>
    <t>Deuda Pública Bruta Total al 31 de diciembre del Año 2024</t>
  </si>
  <si>
    <t>Importe</t>
  </si>
  <si>
    <t xml:space="preserve">(-) Amortización 1 </t>
  </si>
  <si>
    <t>Deuda Pública Bruta Total descontando la amortización 1</t>
  </si>
  <si>
    <t>(-) Amortización 2</t>
  </si>
  <si>
    <t>Deuda Pública Bruta Total descontando la amortización 2</t>
  </si>
  <si>
    <t xml:space="preserve">Producto interno bruto estatal </t>
  </si>
  <si>
    <t xml:space="preserve">Saldo de la deuda pública </t>
  </si>
  <si>
    <t xml:space="preserve">Porcentaje </t>
  </si>
  <si>
    <t>Al 31 de diciembre del año anterior</t>
  </si>
  <si>
    <t xml:space="preserve">Trimestre que se informa </t>
  </si>
  <si>
    <t xml:space="preserve">Ingresos Propios </t>
  </si>
  <si>
    <t xml:space="preserve">Periodo: 1er Trimestre, 01 de Enero al 31 de Marzo 2025        
</t>
  </si>
  <si>
    <t>(-) Amortización 3</t>
  </si>
  <si>
    <t>Deuda Pública Bruta Total descontando la amortización 3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</si>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</sst>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Arial"/>
      <family val="2"/>
    </font>
    <font>
      <b/>
      <sz val="8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5" fillId="0" borderId="8" xfId="0" applyFont="1" applyBorder="1" applyAlignment="1">
      <alignment horizontal="center" vertical="center" wrapText="1"/>
    </xf>
    <xf numFmtId="9" fontId="5" fillId="0" borderId="8" xfId="2" applyFont="1" applyBorder="1" applyAlignment="1">
      <alignment horizontal="center" vertical="center" wrapText="1"/>
    </xf>
    <xf numFmtId="8" fontId="5" fillId="0" borderId="8" xfId="1" applyNumberFormat="1" applyFont="1" applyBorder="1" applyAlignment="1">
      <alignment horizontal="center" vertical="center" wrapText="1"/>
    </xf>
    <xf numFmtId="44" fontId="5" fillId="0" borderId="8" xfId="1" applyFont="1" applyBorder="1" applyAlignment="1">
      <alignment horizontal="center" vertical="center" wrapText="1"/>
    </xf>
    <xf numFmtId="44" fontId="5" fillId="0" borderId="8" xfId="1" applyFont="1" applyBorder="1" applyAlignment="1">
      <alignment horizontal="justify" vertical="center" wrapText="1"/>
    </xf>
    <xf numFmtId="10" fontId="5" fillId="0" borderId="8" xfId="2" applyNumberFormat="1" applyFont="1" applyBorder="1" applyAlignment="1">
      <alignment horizontal="center" vertical="center" wrapText="1"/>
    </xf>
    <xf numFmtId="44" fontId="2" fillId="0" borderId="0" xfId="0" applyNumberFormat="1" applyFont="1"/>
    <xf numFmtId="0" fontId="4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8" fillId="0" borderId="2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43" fontId="2" fillId="0" borderId="12" xfId="5" applyFont="1" applyBorder="1"/>
    <xf numFmtId="43" fontId="2" fillId="0" borderId="12" xfId="0" applyNumberFormat="1" applyFont="1" applyBorder="1"/>
    <xf numFmtId="9" fontId="2" fillId="0" borderId="12" xfId="2" applyFont="1" applyBorder="1"/>
    <xf numFmtId="43" fontId="10" fillId="0" borderId="12" xfId="5" applyFont="1" applyBorder="1"/>
    <xf numFmtId="8" fontId="2" fillId="0" borderId="0" xfId="0" applyNumberFormat="1" applyFont="1"/>
    <xf numFmtId="4" fontId="2" fillId="0" borderId="0" xfId="0" applyNumberFormat="1" applyFont="1"/>
    <xf numFmtId="0" fontId="2" fillId="0" borderId="12" xfId="0" applyFont="1" applyBorder="1" applyAlignment="1">
      <alignment horizontal="center"/>
    </xf>
    <xf numFmtId="9" fontId="2" fillId="0" borderId="12" xfId="2" applyFont="1" applyBorder="1" applyAlignment="1">
      <alignment horizontal="center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6">
    <cellStyle name="Millares" xfId="5" builtinId="3"/>
    <cellStyle name="Millares 2" xfId="3" xr:uid="{00000000-0005-0000-0000-000001000000}"/>
    <cellStyle name="Moneda" xfId="1" builtinId="4"/>
    <cellStyle name="Normal" xfId="0" builtinId="0"/>
    <cellStyle name="Normal 2" xfId="4" xr:uid="{00000000-0005-0000-0000-000004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</xdr:colOff>
      <xdr:row>1</xdr:row>
      <xdr:rowOff>19049</xdr:rowOff>
    </xdr:from>
    <xdr:to>
      <xdr:col>11</xdr:col>
      <xdr:colOff>66675</xdr:colOff>
      <xdr:row>4</xdr:row>
      <xdr:rowOff>66674</xdr:rowOff>
    </xdr:to>
    <xdr:pic>
      <xdr:nvPicPr>
        <xdr:cNvPr id="3" name="Imagen 2" descr="LOGO TONALA CIUDAD DE LA TRANSFORMACION_Mesa de trabajo 1 – Gobierno de  Tonalá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82425" y="228599"/>
          <a:ext cx="116205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43"/>
  <sheetViews>
    <sheetView tabSelected="1" topLeftCell="A13" workbookViewId="0">
      <selection activeCell="E23" sqref="E23"/>
    </sheetView>
  </sheetViews>
  <sheetFormatPr baseColWidth="10" defaultColWidth="16.85546875" defaultRowHeight="15.75" x14ac:dyDescent="0.25"/>
  <cols>
    <col min="1" max="8" width="16.85546875" style="1"/>
    <col min="9" max="9" width="24.5703125" style="1" customWidth="1"/>
    <col min="10" max="11" width="16.85546875" style="1"/>
    <col min="12" max="12" width="18" style="1" bestFit="1" customWidth="1"/>
    <col min="13" max="16384" width="16.85546875" style="1"/>
  </cols>
  <sheetData>
    <row r="1" spans="2:13" ht="16.5" thickBot="1" x14ac:dyDescent="0.3"/>
    <row r="2" spans="2:13" x14ac:dyDescent="0.25">
      <c r="B2" s="42" t="s">
        <v>19</v>
      </c>
      <c r="C2" s="43"/>
      <c r="D2" s="43"/>
      <c r="E2" s="43"/>
      <c r="F2" s="43"/>
      <c r="G2" s="43"/>
      <c r="H2" s="43"/>
      <c r="I2" s="43"/>
      <c r="J2" s="44"/>
      <c r="K2" s="51"/>
    </row>
    <row r="3" spans="2:13" x14ac:dyDescent="0.25">
      <c r="B3" s="45" t="s">
        <v>0</v>
      </c>
      <c r="C3" s="46"/>
      <c r="D3" s="46"/>
      <c r="E3" s="46"/>
      <c r="F3" s="46"/>
      <c r="G3" s="46"/>
      <c r="H3" s="46"/>
      <c r="I3" s="46"/>
      <c r="J3" s="47"/>
      <c r="K3" s="52"/>
    </row>
    <row r="4" spans="2:13" ht="16.5" thickBot="1" x14ac:dyDescent="0.3">
      <c r="B4" s="48" t="s">
        <v>32</v>
      </c>
      <c r="C4" s="49"/>
      <c r="D4" s="49"/>
      <c r="E4" s="49"/>
      <c r="F4" s="49"/>
      <c r="G4" s="49"/>
      <c r="H4" s="49"/>
      <c r="I4" s="49"/>
      <c r="J4" s="50"/>
      <c r="K4" s="53"/>
    </row>
    <row r="5" spans="2:13" ht="33.75" customHeight="1" thickBot="1" x14ac:dyDescent="0.3">
      <c r="B5" s="56" t="s">
        <v>1</v>
      </c>
      <c r="C5" s="56" t="s">
        <v>2</v>
      </c>
      <c r="D5" s="56" t="s">
        <v>3</v>
      </c>
      <c r="E5" s="56" t="s">
        <v>4</v>
      </c>
      <c r="F5" s="56" t="s">
        <v>5</v>
      </c>
      <c r="G5" s="56" t="s">
        <v>6</v>
      </c>
      <c r="H5" s="11"/>
      <c r="I5" s="11"/>
      <c r="J5" s="54" t="s">
        <v>9</v>
      </c>
      <c r="K5" s="55"/>
    </row>
    <row r="6" spans="2:13" ht="16.5" thickBot="1" x14ac:dyDescent="0.3">
      <c r="B6" s="57"/>
      <c r="C6" s="57"/>
      <c r="D6" s="57"/>
      <c r="E6" s="57"/>
      <c r="F6" s="57"/>
      <c r="G6" s="57"/>
      <c r="H6" s="13" t="s">
        <v>7</v>
      </c>
      <c r="I6" s="13" t="s">
        <v>8</v>
      </c>
      <c r="J6" s="9" t="s">
        <v>10</v>
      </c>
      <c r="K6" s="9" t="s">
        <v>11</v>
      </c>
    </row>
    <row r="7" spans="2:13" ht="132" customHeight="1" thickBot="1" x14ac:dyDescent="0.3">
      <c r="B7" s="10" t="s">
        <v>12</v>
      </c>
      <c r="C7" s="2" t="s">
        <v>13</v>
      </c>
      <c r="D7" s="3" t="s">
        <v>14</v>
      </c>
      <c r="E7" s="2" t="s">
        <v>15</v>
      </c>
      <c r="F7" s="2" t="s">
        <v>18</v>
      </c>
      <c r="G7" s="4">
        <v>960000000</v>
      </c>
      <c r="H7" s="2" t="s">
        <v>16</v>
      </c>
      <c r="I7" s="5" t="s">
        <v>17</v>
      </c>
      <c r="J7" s="6">
        <f>541411251.97+7308940+7290391+7270914+7254771+7233441+7211182+7192269+7168158+7143118</f>
        <v>606484435.97000003</v>
      </c>
      <c r="K7" s="7">
        <f>J7/G7</f>
        <v>0.63175462080208333</v>
      </c>
      <c r="L7" s="8"/>
      <c r="M7" s="8"/>
    </row>
    <row r="9" spans="2:13" ht="16.5" thickBot="1" x14ac:dyDescent="0.3"/>
    <row r="10" spans="2:13" ht="16.5" thickBot="1" x14ac:dyDescent="0.3">
      <c r="B10" s="40"/>
      <c r="C10" s="41"/>
      <c r="D10" s="41"/>
      <c r="E10" s="41"/>
      <c r="F10" s="12" t="s">
        <v>21</v>
      </c>
    </row>
    <row r="11" spans="2:13" ht="16.5" thickBot="1" x14ac:dyDescent="0.3">
      <c r="B11" s="34" t="s">
        <v>20</v>
      </c>
      <c r="C11" s="35"/>
      <c r="D11" s="35"/>
      <c r="E11" s="36"/>
      <c r="F11" s="14">
        <v>375019109.02999997</v>
      </c>
    </row>
    <row r="12" spans="2:13" ht="16.5" thickBot="1" x14ac:dyDescent="0.3">
      <c r="B12" s="34" t="s">
        <v>22</v>
      </c>
      <c r="C12" s="35"/>
      <c r="D12" s="35"/>
      <c r="E12" s="36"/>
      <c r="F12" s="14">
        <v>7192269</v>
      </c>
    </row>
    <row r="13" spans="2:13" ht="16.5" thickBot="1" x14ac:dyDescent="0.3">
      <c r="B13" s="34" t="s">
        <v>23</v>
      </c>
      <c r="C13" s="35"/>
      <c r="D13" s="35"/>
      <c r="E13" s="36"/>
      <c r="F13" s="14">
        <f>F11-F12</f>
        <v>367826840.02999997</v>
      </c>
    </row>
    <row r="14" spans="2:13" ht="16.5" thickBot="1" x14ac:dyDescent="0.3">
      <c r="B14" s="34" t="s">
        <v>24</v>
      </c>
      <c r="C14" s="35"/>
      <c r="D14" s="35"/>
      <c r="E14" s="36"/>
      <c r="F14" s="14">
        <v>7168158</v>
      </c>
    </row>
    <row r="15" spans="2:13" ht="16.5" thickBot="1" x14ac:dyDescent="0.3">
      <c r="B15" s="37" t="s">
        <v>25</v>
      </c>
      <c r="C15" s="38"/>
      <c r="D15" s="38"/>
      <c r="E15" s="39"/>
      <c r="F15" s="14">
        <f>F11-F12-F14</f>
        <v>360658682.02999997</v>
      </c>
    </row>
    <row r="16" spans="2:13" ht="16.5" thickBot="1" x14ac:dyDescent="0.3">
      <c r="B16" s="34" t="s">
        <v>33</v>
      </c>
      <c r="C16" s="35"/>
      <c r="D16" s="35"/>
      <c r="E16" s="36"/>
      <c r="F16" s="14">
        <v>7143118</v>
      </c>
    </row>
    <row r="17" spans="2:8" ht="16.5" thickBot="1" x14ac:dyDescent="0.3">
      <c r="B17" s="37" t="s">
        <v>34</v>
      </c>
      <c r="C17" s="38"/>
      <c r="D17" s="38"/>
      <c r="E17" s="39"/>
      <c r="F17" s="17">
        <f>F11-F12-F14-F16</f>
        <v>353515564.02999997</v>
      </c>
      <c r="H17" s="18"/>
    </row>
    <row r="19" spans="2:8" ht="16.5" thickBot="1" x14ac:dyDescent="0.3"/>
    <row r="20" spans="2:8" ht="31.5" customHeight="1" x14ac:dyDescent="0.25">
      <c r="B20" s="24"/>
      <c r="C20" s="25"/>
      <c r="D20" s="28" t="s">
        <v>29</v>
      </c>
      <c r="E20" s="30" t="s">
        <v>30</v>
      </c>
    </row>
    <row r="21" spans="2:8" ht="13.5" customHeight="1" thickBot="1" x14ac:dyDescent="0.3">
      <c r="B21" s="26"/>
      <c r="C21" s="27"/>
      <c r="D21" s="29"/>
      <c r="E21" s="31"/>
    </row>
    <row r="22" spans="2:8" ht="16.5" thickBot="1" x14ac:dyDescent="0.3">
      <c r="B22" s="32" t="s">
        <v>26</v>
      </c>
      <c r="C22" s="33"/>
      <c r="D22" s="14">
        <v>1716471.9670000002</v>
      </c>
      <c r="E22" s="20" t="s">
        <v>35</v>
      </c>
    </row>
    <row r="23" spans="2:8" ht="16.5" thickBot="1" x14ac:dyDescent="0.3">
      <c r="B23" s="22" t="s">
        <v>27</v>
      </c>
      <c r="C23" s="23"/>
      <c r="D23" s="14">
        <v>375019109.02999997</v>
      </c>
      <c r="E23" s="14">
        <v>353515564.02999997</v>
      </c>
    </row>
    <row r="24" spans="2:8" ht="16.5" thickBot="1" x14ac:dyDescent="0.3">
      <c r="B24" s="22" t="s">
        <v>28</v>
      </c>
      <c r="C24" s="23"/>
      <c r="D24" s="16">
        <f>D23/D22</f>
        <v>218.48251310823764</v>
      </c>
      <c r="E24" s="21" t="s">
        <v>35</v>
      </c>
    </row>
    <row r="26" spans="2:8" ht="16.5" thickBot="1" x14ac:dyDescent="0.3"/>
    <row r="27" spans="2:8" x14ac:dyDescent="0.25">
      <c r="B27" s="24"/>
      <c r="C27" s="25"/>
      <c r="D27" s="28" t="s">
        <v>29</v>
      </c>
      <c r="E27" s="30" t="s">
        <v>30</v>
      </c>
    </row>
    <row r="28" spans="2:8" ht="16.5" thickBot="1" x14ac:dyDescent="0.3">
      <c r="B28" s="26"/>
      <c r="C28" s="27"/>
      <c r="D28" s="29"/>
      <c r="E28" s="31"/>
    </row>
    <row r="29" spans="2:8" ht="16.5" thickBot="1" x14ac:dyDescent="0.3">
      <c r="B29" s="32" t="s">
        <v>31</v>
      </c>
      <c r="C29" s="33"/>
      <c r="D29" s="14">
        <v>913994702.48000002</v>
      </c>
      <c r="E29" s="14">
        <v>316262949.29000002</v>
      </c>
    </row>
    <row r="30" spans="2:8" ht="16.5" thickBot="1" x14ac:dyDescent="0.3">
      <c r="B30" s="22" t="s">
        <v>27</v>
      </c>
      <c r="C30" s="23"/>
      <c r="D30" s="14">
        <v>375019109.02999997</v>
      </c>
      <c r="E30" s="15">
        <f>D30-7192269-7168158-7143118</f>
        <v>353515564.02999997</v>
      </c>
    </row>
    <row r="31" spans="2:8" ht="16.5" thickBot="1" x14ac:dyDescent="0.3">
      <c r="B31" s="22" t="s">
        <v>28</v>
      </c>
      <c r="C31" s="23"/>
      <c r="D31" s="16">
        <f>D30/D29</f>
        <v>0.41030774906291773</v>
      </c>
      <c r="E31" s="16">
        <f>E30/E29</f>
        <v>1.1177900061440358</v>
      </c>
    </row>
    <row r="43" spans="4:4" x14ac:dyDescent="0.25">
      <c r="D43" s="19"/>
    </row>
  </sheetData>
  <mergeCells count="31">
    <mergeCell ref="B2:J2"/>
    <mergeCell ref="B3:J3"/>
    <mergeCell ref="B4:J4"/>
    <mergeCell ref="K2:K4"/>
    <mergeCell ref="J5:K5"/>
    <mergeCell ref="B5:B6"/>
    <mergeCell ref="C5:C6"/>
    <mergeCell ref="D5:D6"/>
    <mergeCell ref="E5:E6"/>
    <mergeCell ref="F5:F6"/>
    <mergeCell ref="G5:G6"/>
    <mergeCell ref="B13:E13"/>
    <mergeCell ref="B14:E14"/>
    <mergeCell ref="B15:E15"/>
    <mergeCell ref="B10:E10"/>
    <mergeCell ref="B22:C22"/>
    <mergeCell ref="B11:E11"/>
    <mergeCell ref="B12:E12"/>
    <mergeCell ref="B16:E16"/>
    <mergeCell ref="B17:E17"/>
    <mergeCell ref="B23:C23"/>
    <mergeCell ref="B24:C24"/>
    <mergeCell ref="D20:D21"/>
    <mergeCell ref="E20:E21"/>
    <mergeCell ref="B20:C21"/>
    <mergeCell ref="B31:C31"/>
    <mergeCell ref="B27:C28"/>
    <mergeCell ref="D27:D28"/>
    <mergeCell ref="E27:E28"/>
    <mergeCell ref="B29:C29"/>
    <mergeCell ref="B30:C30"/>
  </mergeCells>
  <pageMargins left="0.7" right="0.7" top="0.75" bottom="0.75" header="0.3" footer="0.3"/>
  <pageSetup paperSize="5"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OBLI PAG</vt:lpstr>
    </vt:vector>
  </TitlesOfParts>
  <Company>Ayuntamiento Tonala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Medrano</dc:creator>
  <cp:lastModifiedBy>Direccion  Finanzas</cp:lastModifiedBy>
  <cp:lastPrinted>2022-04-12T18:24:01Z</cp:lastPrinted>
  <dcterms:created xsi:type="dcterms:W3CDTF">2018-11-05T18:55:36Z</dcterms:created>
  <dcterms:modified xsi:type="dcterms:W3CDTF">2025-05-13T19:41:31Z</dcterms:modified>
</cp:coreProperties>
</file>